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4" r:id="rId1"/>
    <sheet name="1.10_T" sheetId="3" r:id="rId2"/>
    <sheet name="1.10_G" sheetId="2" r:id="rId3"/>
    <sheet name="STAT-TAB" sheetId="1" r:id="rId4"/>
  </sheets>
  <definedNames>
    <definedName name="_xlnm._FilterDatabase" localSheetId="2" hidden="1">'1.10_G'!$A$6:$X$33</definedName>
    <definedName name="_xlnm._FilterDatabase" localSheetId="1" hidden="1">'1.10_T'!$A$6:$K$34</definedName>
  </definedNames>
  <calcPr calcId="125725"/>
</workbook>
</file>

<file path=xl/calcChain.xml><?xml version="1.0" encoding="utf-8"?>
<calcChain xmlns="http://schemas.openxmlformats.org/spreadsheetml/2006/main">
  <c r="L33" i="3"/>
  <c r="K33"/>
  <c r="J33"/>
  <c r="I33"/>
  <c r="H33"/>
  <c r="G33"/>
  <c r="F33"/>
  <c r="E33"/>
  <c r="D33"/>
  <c r="C33"/>
  <c r="L32"/>
  <c r="K32"/>
  <c r="J32"/>
  <c r="I32"/>
  <c r="H32"/>
  <c r="G32"/>
  <c r="F32"/>
  <c r="E32"/>
  <c r="D32"/>
  <c r="C32"/>
  <c r="L31"/>
  <c r="K31"/>
  <c r="J31"/>
  <c r="I31"/>
  <c r="H31"/>
  <c r="G31"/>
  <c r="F31"/>
  <c r="E31"/>
  <c r="D31"/>
  <c r="C31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25"/>
  <c r="K25"/>
  <c r="J25"/>
  <c r="I25"/>
  <c r="H25"/>
  <c r="G25"/>
  <c r="F25"/>
  <c r="E25"/>
  <c r="D25"/>
  <c r="C25"/>
  <c r="L24"/>
  <c r="K24"/>
  <c r="J24"/>
  <c r="I24"/>
  <c r="H24"/>
  <c r="G24"/>
  <c r="F24"/>
  <c r="E24"/>
  <c r="D24"/>
  <c r="C24"/>
  <c r="L23"/>
  <c r="K23"/>
  <c r="J23"/>
  <c r="I23"/>
  <c r="H23"/>
  <c r="G23"/>
  <c r="F23"/>
  <c r="E23"/>
  <c r="D23"/>
  <c r="C23"/>
  <c r="L22"/>
  <c r="K22"/>
  <c r="J22"/>
  <c r="I22"/>
  <c r="H22"/>
  <c r="G22"/>
  <c r="F22"/>
  <c r="E22"/>
  <c r="D22"/>
  <c r="C22"/>
  <c r="L21"/>
  <c r="K21"/>
  <c r="J21"/>
  <c r="I21"/>
  <c r="H21"/>
  <c r="G21"/>
  <c r="F21"/>
  <c r="E21"/>
  <c r="D21"/>
  <c r="C21"/>
  <c r="L20"/>
  <c r="K20"/>
  <c r="J20"/>
  <c r="I20"/>
  <c r="H20"/>
  <c r="G20"/>
  <c r="F20"/>
  <c r="E20"/>
  <c r="D20"/>
  <c r="C20"/>
  <c r="L19"/>
  <c r="K19"/>
  <c r="J19"/>
  <c r="I19"/>
  <c r="H19"/>
  <c r="G19"/>
  <c r="F19"/>
  <c r="E19"/>
  <c r="D19"/>
  <c r="C19"/>
  <c r="L18"/>
  <c r="K18"/>
  <c r="J18"/>
  <c r="I18"/>
  <c r="H18"/>
  <c r="G18"/>
  <c r="F18"/>
  <c r="E18"/>
  <c r="D18"/>
  <c r="C18"/>
  <c r="L17"/>
  <c r="K17"/>
  <c r="J17"/>
  <c r="I17"/>
  <c r="H17"/>
  <c r="G17"/>
  <c r="F17"/>
  <c r="E17"/>
  <c r="D17"/>
  <c r="C17"/>
  <c r="L16"/>
  <c r="K16"/>
  <c r="J16"/>
  <c r="I16"/>
  <c r="H16"/>
  <c r="G16"/>
  <c r="F16"/>
  <c r="E16"/>
  <c r="D16"/>
  <c r="C16"/>
  <c r="L15"/>
  <c r="K15"/>
  <c r="J15"/>
  <c r="I15"/>
  <c r="H15"/>
  <c r="G15"/>
  <c r="F15"/>
  <c r="E15"/>
  <c r="D15"/>
  <c r="C15"/>
  <c r="L14"/>
  <c r="K14"/>
  <c r="J14"/>
  <c r="I14"/>
  <c r="H14"/>
  <c r="G14"/>
  <c r="F14"/>
  <c r="E14"/>
  <c r="D14"/>
  <c r="C14"/>
  <c r="L13"/>
  <c r="K13"/>
  <c r="J13"/>
  <c r="I13"/>
  <c r="H13"/>
  <c r="G13"/>
  <c r="F13"/>
  <c r="E13"/>
  <c r="D13"/>
  <c r="C13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L9"/>
  <c r="K9"/>
  <c r="J9"/>
  <c r="I9"/>
  <c r="H9"/>
  <c r="G9"/>
  <c r="F9"/>
  <c r="E9"/>
  <c r="D9"/>
  <c r="C9"/>
  <c r="L7"/>
  <c r="K7"/>
  <c r="J7"/>
  <c r="I7"/>
  <c r="H7"/>
  <c r="G7"/>
  <c r="F7"/>
  <c r="E7"/>
  <c r="D7"/>
  <c r="C7"/>
  <c r="L8"/>
  <c r="K8"/>
  <c r="J8"/>
  <c r="I8"/>
  <c r="H8"/>
  <c r="G8"/>
  <c r="F8"/>
  <c r="E8"/>
  <c r="D8"/>
  <c r="C8"/>
  <c r="D7" i="2"/>
  <c r="E7"/>
  <c r="F7"/>
  <c r="G7"/>
  <c r="H7"/>
  <c r="I7"/>
  <c r="J7"/>
  <c r="K7"/>
  <c r="L7"/>
  <c r="M7"/>
  <c r="D9"/>
  <c r="E9"/>
  <c r="F9"/>
  <c r="G9"/>
  <c r="H9"/>
  <c r="I9"/>
  <c r="J9"/>
  <c r="K9"/>
  <c r="L9"/>
  <c r="M9"/>
  <c r="D10"/>
  <c r="E10"/>
  <c r="F10"/>
  <c r="G10"/>
  <c r="H10"/>
  <c r="I10"/>
  <c r="J10"/>
  <c r="K10"/>
  <c r="L10"/>
  <c r="M10"/>
  <c r="D11"/>
  <c r="E11"/>
  <c r="F11"/>
  <c r="G11"/>
  <c r="H11"/>
  <c r="I11"/>
  <c r="J11"/>
  <c r="K11"/>
  <c r="L11"/>
  <c r="M11"/>
  <c r="D12"/>
  <c r="E12"/>
  <c r="F12"/>
  <c r="G12"/>
  <c r="H12"/>
  <c r="I12"/>
  <c r="J12"/>
  <c r="K12"/>
  <c r="L12"/>
  <c r="M12"/>
  <c r="D13"/>
  <c r="E13"/>
  <c r="F13"/>
  <c r="G13"/>
  <c r="H13"/>
  <c r="I13"/>
  <c r="J13"/>
  <c r="K13"/>
  <c r="L13"/>
  <c r="M13"/>
  <c r="D14"/>
  <c r="E14"/>
  <c r="F14"/>
  <c r="G14"/>
  <c r="H14"/>
  <c r="I14"/>
  <c r="J14"/>
  <c r="K14"/>
  <c r="L14"/>
  <c r="M14"/>
  <c r="D15"/>
  <c r="E15"/>
  <c r="F15"/>
  <c r="G15"/>
  <c r="H15"/>
  <c r="I15"/>
  <c r="J15"/>
  <c r="K15"/>
  <c r="L15"/>
  <c r="M15"/>
  <c r="D16"/>
  <c r="E16"/>
  <c r="F16"/>
  <c r="G16"/>
  <c r="H16"/>
  <c r="I16"/>
  <c r="J16"/>
  <c r="K16"/>
  <c r="L16"/>
  <c r="M16"/>
  <c r="D8"/>
  <c r="E8"/>
  <c r="F8"/>
  <c r="G8"/>
  <c r="H8"/>
  <c r="I8"/>
  <c r="J8"/>
  <c r="K8"/>
  <c r="L8"/>
  <c r="M8"/>
  <c r="D17"/>
  <c r="E17"/>
  <c r="F17"/>
  <c r="G17"/>
  <c r="H17"/>
  <c r="I17"/>
  <c r="J17"/>
  <c r="K17"/>
  <c r="L17"/>
  <c r="M17"/>
  <c r="D18"/>
  <c r="E18"/>
  <c r="F18"/>
  <c r="G18"/>
  <c r="H18"/>
  <c r="I18"/>
  <c r="J18"/>
  <c r="K18"/>
  <c r="L18"/>
  <c r="M18"/>
  <c r="D19"/>
  <c r="E19"/>
  <c r="F19"/>
  <c r="G19"/>
  <c r="H19"/>
  <c r="I19"/>
  <c r="J19"/>
  <c r="K19"/>
  <c r="L19"/>
  <c r="M19"/>
  <c r="D20"/>
  <c r="E20"/>
  <c r="F20"/>
  <c r="G20"/>
  <c r="H20"/>
  <c r="I20"/>
  <c r="J20"/>
  <c r="K20"/>
  <c r="L20"/>
  <c r="M20"/>
  <c r="D21"/>
  <c r="E21"/>
  <c r="F21"/>
  <c r="G21"/>
  <c r="H21"/>
  <c r="I21"/>
  <c r="J21"/>
  <c r="K21"/>
  <c r="L21"/>
  <c r="M21"/>
  <c r="D22"/>
  <c r="E22"/>
  <c r="F22"/>
  <c r="G22"/>
  <c r="H22"/>
  <c r="I22"/>
  <c r="J22"/>
  <c r="K22"/>
  <c r="L22"/>
  <c r="M22"/>
  <c r="D23"/>
  <c r="E23"/>
  <c r="F23"/>
  <c r="G23"/>
  <c r="H23"/>
  <c r="I23"/>
  <c r="J23"/>
  <c r="K23"/>
  <c r="L23"/>
  <c r="M23"/>
  <c r="D24"/>
  <c r="E24"/>
  <c r="F24"/>
  <c r="G24"/>
  <c r="H24"/>
  <c r="I24"/>
  <c r="J24"/>
  <c r="K24"/>
  <c r="L24"/>
  <c r="M24"/>
  <c r="D25"/>
  <c r="E25"/>
  <c r="F25"/>
  <c r="G25"/>
  <c r="H25"/>
  <c r="I25"/>
  <c r="J25"/>
  <c r="K25"/>
  <c r="L25"/>
  <c r="M25"/>
  <c r="D26"/>
  <c r="E26"/>
  <c r="F26"/>
  <c r="G26"/>
  <c r="H26"/>
  <c r="I26"/>
  <c r="J26"/>
  <c r="K26"/>
  <c r="L26"/>
  <c r="M26"/>
  <c r="D27"/>
  <c r="E27"/>
  <c r="F27"/>
  <c r="G27"/>
  <c r="H27"/>
  <c r="I27"/>
  <c r="J27"/>
  <c r="K27"/>
  <c r="L27"/>
  <c r="M27"/>
  <c r="D28"/>
  <c r="E28"/>
  <c r="F28"/>
  <c r="G28"/>
  <c r="H28"/>
  <c r="I28"/>
  <c r="J28"/>
  <c r="K28"/>
  <c r="L28"/>
  <c r="M28"/>
  <c r="D29"/>
  <c r="E29"/>
  <c r="F29"/>
  <c r="G29"/>
  <c r="H29"/>
  <c r="I29"/>
  <c r="J29"/>
  <c r="K29"/>
  <c r="L29"/>
  <c r="M29"/>
  <c r="D30"/>
  <c r="E30"/>
  <c r="F30"/>
  <c r="G30"/>
  <c r="H30"/>
  <c r="I30"/>
  <c r="J30"/>
  <c r="K30"/>
  <c r="L30"/>
  <c r="M30"/>
  <c r="D31"/>
  <c r="E31"/>
  <c r="F31"/>
  <c r="G31"/>
  <c r="H31"/>
  <c r="I31"/>
  <c r="J31"/>
  <c r="K31"/>
  <c r="L31"/>
  <c r="M31"/>
  <c r="D32"/>
  <c r="E32"/>
  <c r="F32"/>
  <c r="G32"/>
  <c r="H32"/>
  <c r="I32"/>
  <c r="J32"/>
  <c r="K32"/>
  <c r="L32"/>
  <c r="M32"/>
  <c r="D33"/>
  <c r="E33"/>
  <c r="F33"/>
  <c r="G33"/>
  <c r="H33"/>
  <c r="I33"/>
  <c r="J33"/>
  <c r="K33"/>
  <c r="L33"/>
  <c r="M33"/>
  <c r="C9"/>
  <c r="C10"/>
  <c r="C11"/>
  <c r="C12"/>
  <c r="C13"/>
  <c r="C14"/>
  <c r="C15"/>
  <c r="C16"/>
  <c r="C8"/>
  <c r="C17"/>
  <c r="C18"/>
  <c r="C19"/>
  <c r="C20"/>
  <c r="C21"/>
  <c r="C22"/>
  <c r="C23"/>
  <c r="C24"/>
  <c r="C25"/>
  <c r="C26"/>
  <c r="C27"/>
  <c r="C28"/>
  <c r="C29"/>
  <c r="C30"/>
  <c r="C31"/>
  <c r="C32"/>
  <c r="C33"/>
  <c r="C7"/>
  <c r="T33" l="1"/>
  <c r="V30"/>
  <c r="T29"/>
  <c r="Z26"/>
  <c r="X25"/>
  <c r="Z24"/>
  <c r="X23"/>
  <c r="T23"/>
  <c r="Z22"/>
  <c r="V22"/>
  <c r="X21"/>
  <c r="V20"/>
  <c r="X19"/>
  <c r="Z18"/>
  <c r="X17"/>
  <c r="Z8"/>
  <c r="V8"/>
  <c r="X16"/>
  <c r="Z15"/>
  <c r="V15"/>
  <c r="X14"/>
  <c r="T14"/>
  <c r="Z13"/>
  <c r="V13"/>
  <c r="X12"/>
  <c r="T12"/>
  <c r="Z11"/>
  <c r="X10"/>
  <c r="Z9"/>
  <c r="V9"/>
  <c r="X7"/>
  <c r="T7"/>
  <c r="Z32"/>
  <c r="X31"/>
  <c r="Z28"/>
  <c r="X27"/>
  <c r="T21"/>
  <c r="X33"/>
  <c r="Z30"/>
  <c r="X29"/>
  <c r="V28"/>
  <c r="T27"/>
  <c r="R26"/>
  <c r="Z20"/>
  <c r="V32"/>
  <c r="T31"/>
  <c r="R30"/>
  <c r="V26"/>
  <c r="T25"/>
  <c r="R22"/>
  <c r="V18"/>
  <c r="R11"/>
  <c r="W33"/>
  <c r="S33"/>
  <c r="Y32"/>
  <c r="U32"/>
  <c r="W29"/>
  <c r="S29"/>
  <c r="Y28"/>
  <c r="U28"/>
  <c r="W25"/>
  <c r="S25"/>
  <c r="Y24"/>
  <c r="U24"/>
  <c r="W21"/>
  <c r="S21"/>
  <c r="Y20"/>
  <c r="U20"/>
  <c r="W17"/>
  <c r="S17"/>
  <c r="Y8"/>
  <c r="U8"/>
  <c r="W14"/>
  <c r="S14"/>
  <c r="Y13"/>
  <c r="U13"/>
  <c r="W10"/>
  <c r="S10"/>
  <c r="Y9"/>
  <c r="U9"/>
  <c r="W7"/>
  <c r="S7"/>
  <c r="R32"/>
  <c r="T19"/>
  <c r="R18"/>
  <c r="T17"/>
  <c r="R8"/>
  <c r="R13"/>
  <c r="T10"/>
  <c r="Y33"/>
  <c r="U33"/>
  <c r="W32"/>
  <c r="S32"/>
  <c r="Y31"/>
  <c r="U31"/>
  <c r="W30"/>
  <c r="S30"/>
  <c r="Y29"/>
  <c r="U29"/>
  <c r="W28"/>
  <c r="S28"/>
  <c r="Y27"/>
  <c r="U27"/>
  <c r="W26"/>
  <c r="S26"/>
  <c r="Y25"/>
  <c r="U25"/>
  <c r="W24"/>
  <c r="S24"/>
  <c r="Y23"/>
  <c r="U23"/>
  <c r="W22"/>
  <c r="S22"/>
  <c r="Y21"/>
  <c r="U21"/>
  <c r="W20"/>
  <c r="S20"/>
  <c r="Y19"/>
  <c r="U19"/>
  <c r="W18"/>
  <c r="S18"/>
  <c r="Y17"/>
  <c r="U17"/>
  <c r="W8"/>
  <c r="S8"/>
  <c r="Y16"/>
  <c r="U16"/>
  <c r="W15"/>
  <c r="S15"/>
  <c r="Y14"/>
  <c r="U14"/>
  <c r="W13"/>
  <c r="S13"/>
  <c r="Y12"/>
  <c r="U12"/>
  <c r="W11"/>
  <c r="S11"/>
  <c r="Y10"/>
  <c r="U10"/>
  <c r="W9"/>
  <c r="S9"/>
  <c r="Y7"/>
  <c r="U7"/>
  <c r="R28"/>
  <c r="V24"/>
  <c r="R24"/>
  <c r="R20"/>
  <c r="T16"/>
  <c r="R15"/>
  <c r="V11"/>
  <c r="R9"/>
  <c r="X32"/>
  <c r="T32"/>
  <c r="Z31"/>
  <c r="V31"/>
  <c r="R31"/>
  <c r="X28"/>
  <c r="T28"/>
  <c r="Z27"/>
  <c r="V27"/>
  <c r="R27"/>
  <c r="X24"/>
  <c r="T24"/>
  <c r="Z23"/>
  <c r="V23"/>
  <c r="R23"/>
  <c r="X20"/>
  <c r="T20"/>
  <c r="Z19"/>
  <c r="V19"/>
  <c r="R19"/>
  <c r="X8"/>
  <c r="T8"/>
  <c r="Z16"/>
  <c r="V16"/>
  <c r="R16"/>
  <c r="X13"/>
  <c r="T13"/>
  <c r="Z12"/>
  <c r="V12"/>
  <c r="R12"/>
  <c r="X9"/>
  <c r="T9"/>
  <c r="R7"/>
  <c r="W31"/>
  <c r="S31"/>
  <c r="X30"/>
  <c r="T30"/>
  <c r="W27"/>
  <c r="S27"/>
  <c r="X26"/>
  <c r="T26"/>
  <c r="W23"/>
  <c r="S23"/>
  <c r="X22"/>
  <c r="T22"/>
  <c r="W19"/>
  <c r="S19"/>
  <c r="X18"/>
  <c r="T18"/>
  <c r="W16"/>
  <c r="S16"/>
  <c r="X15"/>
  <c r="T15"/>
  <c r="W12"/>
  <c r="S12"/>
  <c r="X11"/>
  <c r="T11"/>
  <c r="V7"/>
  <c r="R33"/>
  <c r="Y30"/>
  <c r="V29"/>
  <c r="U26"/>
  <c r="V25"/>
  <c r="Y22"/>
  <c r="V21"/>
  <c r="Y18"/>
  <c r="V17"/>
  <c r="Y15"/>
  <c r="V14"/>
  <c r="Y11"/>
  <c r="U11"/>
  <c r="V10"/>
  <c r="R10"/>
  <c r="Z7"/>
  <c r="Z33"/>
  <c r="V33"/>
  <c r="U30"/>
  <c r="Z29"/>
  <c r="R29"/>
  <c r="Y26"/>
  <c r="Z25"/>
  <c r="R25"/>
  <c r="U22"/>
  <c r="Z21"/>
  <c r="R21"/>
  <c r="U18"/>
  <c r="Z17"/>
  <c r="R17"/>
  <c r="U15"/>
  <c r="Z14"/>
  <c r="R14"/>
  <c r="Z10"/>
  <c r="Q28"/>
  <c r="Q30"/>
  <c r="Q32"/>
  <c r="Q16"/>
  <c r="Q17"/>
  <c r="Q18"/>
  <c r="Q20"/>
  <c r="Q22"/>
  <c r="Q24"/>
  <c r="Q14"/>
  <c r="Q12"/>
  <c r="Q10"/>
  <c r="Q23" l="1"/>
  <c r="Q21"/>
  <c r="Q19"/>
  <c r="Q33"/>
  <c r="Q31"/>
  <c r="Q29"/>
  <c r="Q27"/>
  <c r="Q25"/>
  <c r="Q7"/>
  <c r="Q26" l="1"/>
  <c r="Q8"/>
  <c r="Q15"/>
  <c r="Q13"/>
  <c r="Q11"/>
  <c r="Q9"/>
</calcChain>
</file>

<file path=xl/sharedStrings.xml><?xml version="1.0" encoding="utf-8"?>
<sst xmlns="http://schemas.openxmlformats.org/spreadsheetml/2006/main" count="245" uniqueCount="118">
  <si>
    <t>Ständige Wohnbevölkerung</t>
  </si>
  <si>
    <t>Schweiz</t>
  </si>
  <si>
    <t>2010</t>
  </si>
  <si>
    <t>- Zürich</t>
  </si>
  <si>
    <t>- Bern / Berne</t>
  </si>
  <si>
    <t>- Luzern</t>
  </si>
  <si>
    <t>- Uri</t>
  </si>
  <si>
    <t>- Schwyz</t>
  </si>
  <si>
    <t>- Obwalden</t>
  </si>
  <si>
    <t>- Nidwalden</t>
  </si>
  <si>
    <t>- Glarus</t>
  </si>
  <si>
    <t>- Zug</t>
  </si>
  <si>
    <t>- Fribourg / Freiburg</t>
  </si>
  <si>
    <t>- Solothurn</t>
  </si>
  <si>
    <t>- Basel-Stadt</t>
  </si>
  <si>
    <t>- Basel-Landschaft</t>
  </si>
  <si>
    <t>- Schaffhausen</t>
  </si>
  <si>
    <t>- Appenzell Ausserrhoden</t>
  </si>
  <si>
    <t>- Appenzell Innerrhoden</t>
  </si>
  <si>
    <t>- St. Gallen</t>
  </si>
  <si>
    <t>- Graubünden / Grigioni / Grischun</t>
  </si>
  <si>
    <t>- Aargau</t>
  </si>
  <si>
    <t>- Thurgau</t>
  </si>
  <si>
    <t>- Ticino</t>
  </si>
  <si>
    <t>- Vaud</t>
  </si>
  <si>
    <t>- Valais / Wallis</t>
  </si>
  <si>
    <t>- Neuchâtel</t>
  </si>
  <si>
    <t>- Genève</t>
  </si>
  <si>
    <t>- Jura</t>
  </si>
  <si>
    <t>2011</t>
  </si>
  <si>
    <t>2012</t>
  </si>
  <si>
    <t>2013</t>
  </si>
  <si>
    <t xml:space="preserve">Metainformation: </t>
  </si>
  <si>
    <t xml:space="preserve">Letzte Änderungen: neuer Datensatz (Jahr 2013) </t>
  </si>
  <si>
    <t xml:space="preserve">Erhebungsstichtag: 31. Dezember </t>
  </si>
  <si>
    <t xml:space="preserve">Raumbezug: Kantone / 01.01.1997 </t>
  </si>
  <si>
    <t xml:space="preserve">Statistik der Bevölkerung und der Haushalte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</si>
  <si>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</si>
  <si>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</si>
  <si>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</si>
  <si>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</si>
  <si>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</si>
  <si>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</si>
  <si>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</si>
  <si>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in %</t>
  </si>
  <si>
    <t>sortid</t>
  </si>
  <si>
    <t>Kanton</t>
  </si>
  <si>
    <t>ZG</t>
  </si>
  <si>
    <t>Schweizer</t>
  </si>
  <si>
    <t>NW</t>
  </si>
  <si>
    <t>CH</t>
  </si>
  <si>
    <t>ZH</t>
  </si>
  <si>
    <t>LU</t>
  </si>
  <si>
    <t>SZ</t>
  </si>
  <si>
    <t>AG</t>
  </si>
  <si>
    <t>VS</t>
  </si>
  <si>
    <t>JU</t>
  </si>
  <si>
    <t>AI</t>
  </si>
  <si>
    <t>GL</t>
  </si>
  <si>
    <t>OW</t>
  </si>
  <si>
    <t>SO</t>
  </si>
  <si>
    <t>TG</t>
  </si>
  <si>
    <t>AR</t>
  </si>
  <si>
    <t>BL</t>
  </si>
  <si>
    <t>UR</t>
  </si>
  <si>
    <t>FR</t>
  </si>
  <si>
    <t>GR</t>
  </si>
  <si>
    <t>SH</t>
  </si>
  <si>
    <t>SG</t>
  </si>
  <si>
    <t>BE</t>
  </si>
  <si>
    <t>TI</t>
  </si>
  <si>
    <t>VD</t>
  </si>
  <si>
    <t>NE</t>
  </si>
  <si>
    <t>GE</t>
  </si>
  <si>
    <t>BS</t>
  </si>
  <si>
    <t>Quelle: STATPOP, BFS</t>
  </si>
  <si>
    <t>Quelle: Bundesamt für Statistik, STATPOP; Bearbeitung: Statistisches Amt des Kantons Zürich</t>
  </si>
  <si>
    <t>Anwesenheitsbewilligung - Total</t>
  </si>
  <si>
    <t>Aufenthalter (B)</t>
  </si>
  <si>
    <t>Niedergelassener (C)</t>
  </si>
  <si>
    <t>Aufenthalter mit Erwerbstätigkeit (Ci)</t>
  </si>
  <si>
    <t>Vorläufig Aufgenommener (F)</t>
  </si>
  <si>
    <t>Kurzaufenhalter (L)</t>
  </si>
  <si>
    <t>Asylsuchender (N)</t>
  </si>
  <si>
    <t>Diplomat, internationaler Funktionär mit diplomatischer Immunität</t>
  </si>
  <si>
    <t>Internationaler Funktionär ohne diplomatische Immunität</t>
  </si>
  <si>
    <t>Nicht zugeteilt</t>
  </si>
  <si>
    <t>Wohnbevölkerung bei Kanton, Bevölkerungstyp, Jahr und</t>
  </si>
  <si>
    <t>Anwesenheitsbewilligung</t>
  </si>
  <si>
    <t>Aufenthaltsstatus</t>
  </si>
  <si>
    <t>Internationaler Funktionär</t>
  </si>
  <si>
    <t>Diplomat</t>
  </si>
  <si>
    <t>Ständige Wohnbevölkerung nach Kanton und Anwesenheitsbewilligung, 2013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</si>
  <si>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</si>
  <si>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</si>
  <si>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</si>
  <si>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</si>
  <si>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</si>
  <si>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</si>
  <si>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</si>
  <si>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</si>
  <si>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Tabelle</t>
  </si>
  <si>
    <t>Grafik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</si>
  <si>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</si>
  <si>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</si>
  <si>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</si>
  <si>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</si>
  <si>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</si>
  <si>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</si>
  <si>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</si>
  <si>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</si>
  <si>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</si>
  <si>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</si>
  <si>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</si>
  <si>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</si>
  <si>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</si>
  <si>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</si>
  <si>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Ständige Wohnbevölkerung nach Kanton und Anwesenheitsbewilligung 2013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</si>
</sst>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4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1" xfId="0" applyFont="1" applyFill="1" applyBorder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 applyProtection="1">
      <alignment horizontal="left" wrapText="1"/>
      <protection locked="0"/>
    </xf>
    <xf numFmtId="164" fontId="3" fillId="0" borderId="0" xfId="1" applyNumberFormat="1" applyFont="1" applyFill="1" applyBorder="1" applyAlignment="1">
      <alignment wrapText="1"/>
    </xf>
    <xf numFmtId="0" fontId="6" fillId="0" borderId="0" xfId="0" applyFont="1" applyAlignment="1" applyProtection="1">
      <alignment horizontal="left"/>
      <protection locked="0"/>
    </xf>
    <xf numFmtId="0" fontId="3" fillId="0" borderId="1" xfId="0" applyFont="1" applyFill="1" applyBorder="1"/>
    <xf numFmtId="0" fontId="3" fillId="0" borderId="0" xfId="0" applyNumberFormat="1" applyFont="1" applyAlignment="1" applyProtection="1">
      <alignment horizontal="left"/>
      <protection locked="0"/>
    </xf>
    <xf numFmtId="0" fontId="5" fillId="2" borderId="2" xfId="1" applyFont="1" applyFill="1" applyBorder="1"/>
    <xf numFmtId="0" fontId="3" fillId="2" borderId="3" xfId="1" applyFont="1" applyFill="1" applyBorder="1"/>
    <xf numFmtId="0" fontId="3" fillId="2" borderId="4" xfId="1" applyFont="1" applyFill="1" applyBorder="1"/>
    <xf numFmtId="0" fontId="3" fillId="0" borderId="1" xfId="0" applyNumberFormat="1" applyFont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right" wrapText="1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3" fillId="3" borderId="1" xfId="0" applyFont="1" applyFill="1" applyBorder="1"/>
    <xf numFmtId="0" fontId="3" fillId="3" borderId="0" xfId="0" applyFont="1" applyFill="1"/>
    <xf numFmtId="0" fontId="3" fillId="3" borderId="0" xfId="0" applyNumberFormat="1" applyFont="1" applyFill="1" applyAlignment="1" applyProtection="1">
      <alignment horizontal="left"/>
      <protection locked="0"/>
    </xf>
    <xf numFmtId="164" fontId="3" fillId="3" borderId="0" xfId="1" applyNumberFormat="1" applyFont="1" applyFill="1" applyBorder="1" applyAlignment="1">
      <alignment wrapText="1"/>
    </xf>
    <xf numFmtId="0" fontId="10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/>
    <xf numFmtId="0" fontId="8" fillId="0" borderId="0" xfId="1" applyFont="1" applyAlignment="1"/>
    <xf numFmtId="0" fontId="11" fillId="0" borderId="0" xfId="2" applyFont="1"/>
    <xf numFmtId="17" fontId="11" fillId="0" borderId="0" xfId="2" applyNumberFormat="1" applyFo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12" fillId="0" borderId="0" xfId="2" applyFont="1"/>
    <xf numFmtId="3" fontId="3" fillId="0" borderId="1" xfId="0" applyNumberFormat="1" applyFont="1" applyBorder="1" applyAlignment="1" applyProtection="1">
      <alignment horizontal="left"/>
      <protection locked="0"/>
    </xf>
    <xf numFmtId="3" fontId="3" fillId="3" borderId="1" xfId="0" applyNumberFormat="1" applyFont="1" applyFill="1" applyBorder="1" applyAlignment="1" applyProtection="1">
      <alignment horizontal="left"/>
      <protection locked="0"/>
    </xf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percentStacked"/>
        <c:ser>
          <c:idx val="0"/>
          <c:order val="0"/>
          <c:tx>
            <c:strRef>
              <c:f>'1.10_G'!$R$6</c:f>
              <c:strCache>
                <c:ptCount val="1"/>
                <c:pt idx="0">
                  <c:v>Aufenthalter (B)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'1.10_G'!$R$7:$R$26</c:f>
              <c:numCache>
                <c:formatCode>0.0%</c:formatCode>
                <c:ptCount val="7"/>
                <c:pt idx="0">
                  <c:v>0.31771398133729595</c:v>
                </c:pt>
                <c:pt idx="1">
                  <c:v>0.37150902007006514</c:v>
                </c:pt>
                <c:pt idx="2">
                  <c:v>0.36342155793993791</c:v>
                </c:pt>
                <c:pt idx="3">
                  <c:v>0.31016042780748665</c:v>
                </c:pt>
                <c:pt idx="4">
                  <c:v>0.27113791012598532</c:v>
                </c:pt>
                <c:pt idx="5">
                  <c:v>0.39923329682365827</c:v>
                </c:pt>
                <c:pt idx="6">
                  <c:v>0.24659130715960229</c:v>
                </c:pt>
              </c:numCache>
            </c:numRef>
          </c:val>
        </c:ser>
        <c:ser>
          <c:idx val="1"/>
          <c:order val="1"/>
          <c:tx>
            <c:strRef>
              <c:f>'1.10_G'!$S$6</c:f>
              <c:strCache>
                <c:ptCount val="1"/>
                <c:pt idx="0">
                  <c:v>Niedergelassener (C)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'1.10_G'!$S$7:$S$26</c:f>
              <c:numCache>
                <c:formatCode>0.0%</c:formatCode>
                <c:ptCount val="7"/>
                <c:pt idx="0">
                  <c:v>0.63377527230422304</c:v>
                </c:pt>
                <c:pt idx="1">
                  <c:v>0.59843499328815108</c:v>
                </c:pt>
                <c:pt idx="2">
                  <c:v>0.60768732741972076</c:v>
                </c:pt>
                <c:pt idx="3">
                  <c:v>0.64300356506238854</c:v>
                </c:pt>
                <c:pt idx="4">
                  <c:v>0.68203867142760899</c:v>
                </c:pt>
                <c:pt idx="5">
                  <c:v>0.53851770719240599</c:v>
                </c:pt>
                <c:pt idx="6">
                  <c:v>0.72917733286626607</c:v>
                </c:pt>
              </c:numCache>
            </c:numRef>
          </c:val>
        </c:ser>
        <c:ser>
          <c:idx val="2"/>
          <c:order val="2"/>
          <c:tx>
            <c:strRef>
              <c:f>'1.10_G'!$T$6</c:f>
              <c:strCache>
                <c:ptCount val="1"/>
                <c:pt idx="0">
                  <c:v>Aufenthalter mit Erwerbstätigkeit (Ci)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'1.10_G'!$T$7:$T$26</c:f>
              <c:numCache>
                <c:formatCode>0.0%</c:formatCode>
                <c:ptCount val="7"/>
                <c:pt idx="0">
                  <c:v>4.6969026765635393E-4</c:v>
                </c:pt>
                <c:pt idx="1">
                  <c:v>0</c:v>
                </c:pt>
                <c:pt idx="2">
                  <c:v>4.1502271557663255E-5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6.7365471154105252E-6</c:v>
                </c:pt>
              </c:numCache>
            </c:numRef>
          </c:val>
        </c:ser>
        <c:ser>
          <c:idx val="3"/>
          <c:order val="3"/>
          <c:tx>
            <c:strRef>
              <c:f>'1.10_G'!$U$6</c:f>
              <c:strCache>
                <c:ptCount val="1"/>
                <c:pt idx="0">
                  <c:v>Vorläufig Aufgenommener (F)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'1.10_G'!$U$7:$U$26</c:f>
              <c:numCache>
                <c:formatCode>0.0%</c:formatCode>
                <c:ptCount val="7"/>
                <c:pt idx="0">
                  <c:v>1.12901152908957E-2</c:v>
                </c:pt>
                <c:pt idx="1">
                  <c:v>1.1099106178175031E-2</c:v>
                </c:pt>
                <c:pt idx="2">
                  <c:v>1.1161344230907571E-2</c:v>
                </c:pt>
                <c:pt idx="3">
                  <c:v>2.0276292335115863E-2</c:v>
                </c:pt>
                <c:pt idx="4">
                  <c:v>1.2396415818904534E-2</c:v>
                </c:pt>
                <c:pt idx="5">
                  <c:v>1.4056224899598393E-2</c:v>
                </c:pt>
                <c:pt idx="6">
                  <c:v>8.6497264961871139E-3</c:v>
                </c:pt>
              </c:numCache>
            </c:numRef>
          </c:val>
        </c:ser>
        <c:ser>
          <c:idx val="4"/>
          <c:order val="4"/>
          <c:tx>
            <c:strRef>
              <c:f>'1.10_G'!$V$6</c:f>
              <c:strCache>
                <c:ptCount val="1"/>
                <c:pt idx="0">
                  <c:v>Kurzaufenhalter (L)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'1.10_G'!$V$7:$V$26</c:f>
              <c:numCache>
                <c:formatCode>0.0%</c:formatCode>
                <c:ptCount val="7"/>
                <c:pt idx="0">
                  <c:v>1.4894342916219128E-2</c:v>
                </c:pt>
                <c:pt idx="1">
                  <c:v>1.2834364666208296E-2</c:v>
                </c:pt>
                <c:pt idx="2">
                  <c:v>1.1094940596415311E-2</c:v>
                </c:pt>
                <c:pt idx="3">
                  <c:v>1.7097445038621508E-2</c:v>
                </c:pt>
                <c:pt idx="4">
                  <c:v>2.6005524489658424E-2</c:v>
                </c:pt>
                <c:pt idx="5">
                  <c:v>3.6874771814530853E-2</c:v>
                </c:pt>
                <c:pt idx="6">
                  <c:v>9.5456872625367135E-3</c:v>
                </c:pt>
              </c:numCache>
            </c:numRef>
          </c:val>
        </c:ser>
        <c:ser>
          <c:idx val="5"/>
          <c:order val="5"/>
          <c:tx>
            <c:strRef>
              <c:f>'1.10_G'!$W$6</c:f>
              <c:strCache>
                <c:ptCount val="1"/>
                <c:pt idx="0">
                  <c:v>Asylsuchender (N)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'1.10_G'!$W$7:$W$26</c:f>
              <c:numCache>
                <c:formatCode>0.0%</c:formatCode>
                <c:ptCount val="7"/>
                <c:pt idx="0">
                  <c:v>6.9374800962297293E-3</c:v>
                </c:pt>
                <c:pt idx="1">
                  <c:v>6.0242936188324653E-3</c:v>
                </c:pt>
                <c:pt idx="2">
                  <c:v>5.9956948310304183E-3</c:v>
                </c:pt>
                <c:pt idx="3">
                  <c:v>9.4474153297682707E-3</c:v>
                </c:pt>
                <c:pt idx="4">
                  <c:v>8.3877922252913826E-3</c:v>
                </c:pt>
                <c:pt idx="5">
                  <c:v>1.113545089448704E-2</c:v>
                </c:pt>
                <c:pt idx="6">
                  <c:v>5.8877421788687987E-3</c:v>
                </c:pt>
              </c:numCache>
            </c:numRef>
          </c:val>
        </c:ser>
        <c:ser>
          <c:idx val="6"/>
          <c:order val="6"/>
          <c:tx>
            <c:strRef>
              <c:f>'1.10_G'!$X$6</c:f>
              <c:strCache>
                <c:ptCount val="1"/>
                <c:pt idx="0">
                  <c:v>Diplomat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'1.10_G'!$X$7:$X$26</c:f>
              <c:numCache>
                <c:formatCode>0.0%</c:formatCode>
                <c:ptCount val="7"/>
                <c:pt idx="0">
                  <c:v>5.3596304827951422E-3</c:v>
                </c:pt>
                <c:pt idx="1">
                  <c:v>6.5481452378613755E-5</c:v>
                </c:pt>
                <c:pt idx="2">
                  <c:v>5.5889725697653189E-4</c:v>
                </c:pt>
                <c:pt idx="3">
                  <c:v>1.4854426619132501E-5</c:v>
                </c:pt>
                <c:pt idx="4">
                  <c:v>0</c:v>
                </c:pt>
                <c:pt idx="5">
                  <c:v>0</c:v>
                </c:pt>
                <c:pt idx="6">
                  <c:v>2.6946188461642101E-5</c:v>
                </c:pt>
              </c:numCache>
            </c:numRef>
          </c:val>
        </c:ser>
        <c:ser>
          <c:idx val="7"/>
          <c:order val="7"/>
          <c:tx>
            <c:strRef>
              <c:f>'1.10_G'!$Y$6</c:f>
              <c:strCache>
                <c:ptCount val="1"/>
                <c:pt idx="0">
                  <c:v>Internationaler Funktionär</c:v>
                </c:pt>
              </c:strCache>
            </c:strRef>
          </c:tx>
          <c:cat>
            <c:strRef>
              <c:f>'1.10_G'!$P$7:$P$26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'1.10_G'!$Y$7:$Y$26</c:f>
              <c:numCache>
                <c:formatCode>0.0%</c:formatCode>
                <c:ptCount val="7"/>
                <c:pt idx="0">
                  <c:v>9.5594873046849806E-3</c:v>
                </c:pt>
                <c:pt idx="1">
                  <c:v>3.2740726189306877E-5</c:v>
                </c:pt>
                <c:pt idx="2">
                  <c:v>3.8735453453819037E-5</c:v>
                </c:pt>
                <c:pt idx="3">
                  <c:v>0</c:v>
                </c:pt>
                <c:pt idx="4">
                  <c:v>3.3685912551371016E-5</c:v>
                </c:pt>
                <c:pt idx="5">
                  <c:v>1.8254837531945966E-4</c:v>
                </c:pt>
                <c:pt idx="6">
                  <c:v>1.1452130096197893E-4</c:v>
                </c:pt>
              </c:numCache>
            </c:numRef>
          </c:val>
        </c:ser>
        <c:overlap val="100"/>
        <c:axId val="46031616"/>
        <c:axId val="46033152"/>
      </c:barChart>
      <c:catAx>
        <c:axId val="46031616"/>
        <c:scaling>
          <c:orientation val="minMax"/>
        </c:scaling>
        <c:axPos val="b"/>
        <c:tickLblPos val="nextTo"/>
        <c:crossAx val="46033152"/>
        <c:crosses val="autoZero"/>
        <c:auto val="1"/>
        <c:lblAlgn val="ctr"/>
        <c:lblOffset val="100"/>
      </c:catAx>
      <c:valAx>
        <c:axId val="46033152"/>
        <c:scaling>
          <c:orientation val="minMax"/>
        </c:scaling>
        <c:axPos val="l"/>
        <c:majorGridlines/>
        <c:numFmt formatCode="0%" sourceLinked="1"/>
        <c:tickLblPos val="nextTo"/>
        <c:crossAx val="460316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219073</xdr:colOff>
      <xdr:row>34</xdr:row>
      <xdr:rowOff>28573</xdr:rowOff>
    </xdr:from>
    <xdr:to>
      <xdr:col>7</xdr:col>
      <xdr:colOff>568873</xdr:colOff>
      <xdr:row>54</xdr:row>
      <xdr:rowOff>30073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7.7109375" style="35" customWidth="1"/>
    <col min="5" max="5" width="25.7109375" style="35" customWidth="1"/>
    <col min="6" max="16384" width="11.42578125" style="35"/>
  </cols>
  <sheetData>
    <row r="1" spans="1:8" s="31" customFormat="1" ht="12" customHeight="1">
      <c r="A1" s="42" t="s">
        <v>93</v>
      </c>
      <c r="B1" s="43" t="s">
        <v>94</v>
      </c>
      <c r="C1" s="43" t="s">
        <v>95</v>
      </c>
      <c r="D1" s="43" t="s">
        <v>96</v>
      </c>
      <c r="F1" s="32"/>
      <c r="G1" s="33"/>
      <c r="H1" s="33"/>
    </row>
    <row r="2" spans="1:8" s="31" customFormat="1" ht="16.5" customHeight="1">
      <c r="A2" s="42"/>
      <c r="B2" s="43"/>
      <c r="C2" s="43"/>
      <c r="D2" s="43"/>
      <c r="F2" s="32"/>
      <c r="G2" s="33"/>
      <c r="H2" s="33"/>
    </row>
    <row r="3" spans="1:8" s="31" customFormat="1" ht="16.5" customHeight="1">
      <c r="A3" s="37"/>
      <c r="B3" s="38"/>
      <c r="C3" s="38"/>
      <c r="D3" s="38"/>
      <c r="F3" s="32"/>
      <c r="G3" s="33"/>
      <c r="H3" s="33"/>
    </row>
    <row r="5" spans="1:8">
      <c r="A5" s="34" t="s">
        <v>97</v>
      </c>
    </row>
    <row r="6" spans="1:8">
      <c r="A6" s="34" t="s">
        <v>98</v>
      </c>
    </row>
    <row r="7" spans="1:8">
      <c r="A7" s="36" t="s">
        <v>99</v>
      </c>
    </row>
    <row r="10" spans="1:8">
      <c r="A10" s="35" t="s">
        <v>100</v>
      </c>
    </row>
    <row r="11" spans="1:8">
      <c r="A11" s="39"/>
      <c r="B11" s="39"/>
      <c r="C11" s="39"/>
      <c r="D11" s="39"/>
    </row>
    <row r="12" spans="1:8">
      <c r="A12" s="39" t="s">
        <v>103</v>
      </c>
      <c r="B12" s="39" t="s">
        <v>104</v>
      </c>
      <c r="C12" s="39" t="s">
        <v>105</v>
      </c>
      <c r="D12" s="39" t="s">
        <v>106</v>
      </c>
    </row>
    <row r="13" spans="1:8">
      <c r="A13" s="35" t="s">
        <v>107</v>
      </c>
      <c r="B13" s="35" t="s">
        <v>101</v>
      </c>
      <c r="C13" s="35" t="s">
        <v>108</v>
      </c>
      <c r="D13" s="35" t="s">
        <v>109</v>
      </c>
    </row>
    <row r="14" spans="1:8">
      <c r="A14" s="35" t="s">
        <v>110</v>
      </c>
      <c r="B14" s="35" t="s">
        <v>102</v>
      </c>
      <c r="C14" s="35" t="s">
        <v>108</v>
      </c>
      <c r="D14" s="35" t="s">
        <v>109</v>
      </c>
    </row>
    <row r="15" spans="1:8">
      <c r="A15" s="35" t="s">
        <v>111</v>
      </c>
      <c r="B15" s="35" t="s">
        <v>112</v>
      </c>
      <c r="C15" s="35" t="s">
        <v>108</v>
      </c>
      <c r="D15" s="35" t="s">
        <v>113</v>
      </c>
    </row>
    <row r="16" spans="1:8">
      <c r="B16" s="35" t="s">
        <v>114</v>
      </c>
      <c r="C16" s="35" t="s">
        <v>108</v>
      </c>
      <c r="D16" s="35" t="s">
        <v>113</v>
      </c>
    </row>
    <row r="17" spans="2:4">
      <c r="B17" s="35" t="s">
        <v>115</v>
      </c>
      <c r="C17" s="35" t="s">
        <v>116</v>
      </c>
      <c r="D17" s="35" t="s">
        <v>113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L34"/>
  <sheetViews>
    <sheetView tabSelected="1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2" s="2" customFormat="1" ht="15.75">
      <c r="A1" s="1" t="s">
        <v>89</v>
      </c>
    </row>
    <row r="2" spans="1:12" s="4" customFormat="1">
      <c r="A2" s="3" t="s">
        <v>117</v>
      </c>
    </row>
    <row r="3" spans="1:12" s="5" customFormat="1">
      <c r="A3" s="5" t="s">
        <v>75</v>
      </c>
    </row>
    <row r="4" spans="1:12" s="5" customFormat="1"/>
    <row r="5" spans="1:12" s="5" customFormat="1">
      <c r="A5" s="3"/>
    </row>
    <row r="6" spans="1:12" s="7" customFormat="1" ht="63.75">
      <c r="A6" s="7" t="s">
        <v>45</v>
      </c>
      <c r="B6" s="12" t="s">
        <v>46</v>
      </c>
      <c r="C6" s="13" t="s">
        <v>77</v>
      </c>
      <c r="D6" s="25" t="s">
        <v>48</v>
      </c>
      <c r="E6" s="25" t="s">
        <v>78</v>
      </c>
      <c r="F6" s="25" t="s">
        <v>79</v>
      </c>
      <c r="G6" s="25" t="s">
        <v>80</v>
      </c>
      <c r="H6" s="25" t="s">
        <v>81</v>
      </c>
      <c r="I6" s="25" t="s">
        <v>82</v>
      </c>
      <c r="J6" s="25" t="s">
        <v>83</v>
      </c>
      <c r="K6" s="25" t="s">
        <v>84</v>
      </c>
      <c r="L6" s="25" t="s">
        <v>85</v>
      </c>
    </row>
    <row r="7" spans="1:12">
      <c r="A7" s="9">
        <v>1</v>
      </c>
      <c r="B7" s="19" t="s">
        <v>50</v>
      </c>
      <c r="C7" s="40">
        <f>'STAT-TAB'!AI8</f>
        <v>8139631</v>
      </c>
      <c r="D7" s="40">
        <f>'STAT-TAB'!AJ8</f>
        <v>6202184</v>
      </c>
      <c r="E7" s="40">
        <f>'STAT-TAB'!AK8</f>
        <v>615554</v>
      </c>
      <c r="F7" s="40">
        <f>'STAT-TAB'!AL8</f>
        <v>1227906</v>
      </c>
      <c r="G7" s="40">
        <f>'STAT-TAB'!AM8</f>
        <v>910</v>
      </c>
      <c r="H7" s="40">
        <f>'STAT-TAB'!AN8</f>
        <v>21874</v>
      </c>
      <c r="I7" s="40">
        <f>'STAT-TAB'!AO8</f>
        <v>28857</v>
      </c>
      <c r="J7" s="40">
        <f>'STAT-TAB'!AP8</f>
        <v>13441</v>
      </c>
      <c r="K7" s="40">
        <f>'STAT-TAB'!AQ8</f>
        <v>10384</v>
      </c>
      <c r="L7" s="40">
        <f>'STAT-TAB'!AR8</f>
        <v>18521</v>
      </c>
    </row>
    <row r="8" spans="1:12">
      <c r="A8" s="9">
        <v>10</v>
      </c>
      <c r="B8" s="27" t="s">
        <v>47</v>
      </c>
      <c r="C8" s="41">
        <f>'STAT-TAB'!AI17</f>
        <v>118118</v>
      </c>
      <c r="D8" s="41">
        <f>'STAT-TAB'!AJ17</f>
        <v>87575</v>
      </c>
      <c r="E8" s="41">
        <f>'STAT-TAB'!AK17</f>
        <v>11347</v>
      </c>
      <c r="F8" s="41">
        <f>'STAT-TAB'!AL17</f>
        <v>18278</v>
      </c>
      <c r="G8" s="41">
        <f>'STAT-TAB'!AM17</f>
        <v>0</v>
      </c>
      <c r="H8" s="41">
        <f>'STAT-TAB'!AN17</f>
        <v>339</v>
      </c>
      <c r="I8" s="41">
        <f>'STAT-TAB'!AO17</f>
        <v>392</v>
      </c>
      <c r="J8" s="41">
        <f>'STAT-TAB'!AP17</f>
        <v>184</v>
      </c>
      <c r="K8" s="41">
        <f>'STAT-TAB'!AQ17</f>
        <v>2</v>
      </c>
      <c r="L8" s="41">
        <f>'STAT-TAB'!AR17</f>
        <v>1</v>
      </c>
    </row>
    <row r="9" spans="1:12">
      <c r="A9" s="9">
        <v>2</v>
      </c>
      <c r="B9" s="19" t="s">
        <v>51</v>
      </c>
      <c r="C9" s="40">
        <f>'STAT-TAB'!AI9</f>
        <v>1425538</v>
      </c>
      <c r="D9" s="40">
        <f>'STAT-TAB'!AJ9</f>
        <v>1064112</v>
      </c>
      <c r="E9" s="40">
        <f>'STAT-TAB'!AK9</f>
        <v>131350</v>
      </c>
      <c r="F9" s="40">
        <f>'STAT-TAB'!AL9</f>
        <v>219634</v>
      </c>
      <c r="G9" s="40">
        <f>'STAT-TAB'!AM9</f>
        <v>15</v>
      </c>
      <c r="H9" s="40">
        <f>'STAT-TAB'!AN9</f>
        <v>4034</v>
      </c>
      <c r="I9" s="40">
        <f>'STAT-TAB'!AO9</f>
        <v>4010</v>
      </c>
      <c r="J9" s="40">
        <f>'STAT-TAB'!AP9</f>
        <v>2167</v>
      </c>
      <c r="K9" s="40">
        <f>'STAT-TAB'!AQ9</f>
        <v>202</v>
      </c>
      <c r="L9" s="40">
        <f>'STAT-TAB'!AR9</f>
        <v>14</v>
      </c>
    </row>
    <row r="10" spans="1:12" s="10" customFormat="1" hidden="1">
      <c r="A10" s="9">
        <v>3</v>
      </c>
      <c r="B10" s="19" t="s">
        <v>69</v>
      </c>
      <c r="C10" s="24">
        <f>'STAT-TAB'!AI10</f>
        <v>1001281</v>
      </c>
      <c r="D10" s="24">
        <f>'STAT-TAB'!AJ10</f>
        <v>855740</v>
      </c>
      <c r="E10" s="24">
        <f>'STAT-TAB'!AK10</f>
        <v>41020</v>
      </c>
      <c r="F10" s="24">
        <f>'STAT-TAB'!AL10</f>
        <v>93601</v>
      </c>
      <c r="G10" s="24">
        <f>'STAT-TAB'!AM10</f>
        <v>74</v>
      </c>
      <c r="H10" s="24">
        <f>'STAT-TAB'!AN10</f>
        <v>3159</v>
      </c>
      <c r="I10" s="24">
        <f>'STAT-TAB'!AO10</f>
        <v>3526</v>
      </c>
      <c r="J10" s="24">
        <f>'STAT-TAB'!AP10</f>
        <v>1735</v>
      </c>
      <c r="K10" s="24">
        <f>'STAT-TAB'!AQ10</f>
        <v>2109</v>
      </c>
      <c r="L10" s="24">
        <f>'STAT-TAB'!AR10</f>
        <v>317</v>
      </c>
    </row>
    <row r="11" spans="1:12" s="10" customFormat="1">
      <c r="A11" s="9">
        <v>4</v>
      </c>
      <c r="B11" s="19" t="s">
        <v>52</v>
      </c>
      <c r="C11" s="40">
        <f>'STAT-TAB'!AI11</f>
        <v>390349</v>
      </c>
      <c r="D11" s="40">
        <f>'STAT-TAB'!AJ11</f>
        <v>323029</v>
      </c>
      <c r="E11" s="40">
        <f>'STAT-TAB'!AK11</f>
        <v>20880</v>
      </c>
      <c r="F11" s="40">
        <f>'STAT-TAB'!AL11</f>
        <v>43287</v>
      </c>
      <c r="G11" s="40">
        <f>'STAT-TAB'!AM11</f>
        <v>0</v>
      </c>
      <c r="H11" s="40">
        <f>'STAT-TAB'!AN11</f>
        <v>1365</v>
      </c>
      <c r="I11" s="40">
        <f>'STAT-TAB'!AO11</f>
        <v>1151</v>
      </c>
      <c r="J11" s="40">
        <f>'STAT-TAB'!AP11</f>
        <v>636</v>
      </c>
      <c r="K11" s="40">
        <f>'STAT-TAB'!AQ11</f>
        <v>1</v>
      </c>
      <c r="L11" s="40">
        <f>'STAT-TAB'!AR11</f>
        <v>0</v>
      </c>
    </row>
    <row r="12" spans="1:12" s="9" customFormat="1" hidden="1">
      <c r="A12" s="9">
        <v>5</v>
      </c>
      <c r="B12" s="19" t="s">
        <v>64</v>
      </c>
      <c r="C12" s="24">
        <f>'STAT-TAB'!AI12</f>
        <v>35865</v>
      </c>
      <c r="D12" s="24">
        <f>'STAT-TAB'!AJ12</f>
        <v>31887</v>
      </c>
      <c r="E12" s="24">
        <f>'STAT-TAB'!AK12</f>
        <v>1664</v>
      </c>
      <c r="F12" s="24">
        <f>'STAT-TAB'!AL12</f>
        <v>1964</v>
      </c>
      <c r="G12" s="24">
        <f>'STAT-TAB'!AM12</f>
        <v>0</v>
      </c>
      <c r="H12" s="24">
        <f>'STAT-TAB'!AN12</f>
        <v>70</v>
      </c>
      <c r="I12" s="24">
        <f>'STAT-TAB'!AO12</f>
        <v>226</v>
      </c>
      <c r="J12" s="24">
        <f>'STAT-TAB'!AP12</f>
        <v>54</v>
      </c>
      <c r="K12" s="24">
        <f>'STAT-TAB'!AQ12</f>
        <v>0</v>
      </c>
      <c r="L12" s="24">
        <f>'STAT-TAB'!AR12</f>
        <v>0</v>
      </c>
    </row>
    <row r="13" spans="1:12" s="10" customFormat="1">
      <c r="A13" s="9">
        <v>6</v>
      </c>
      <c r="B13" s="19" t="s">
        <v>53</v>
      </c>
      <c r="C13" s="40">
        <f>'STAT-TAB'!AI13</f>
        <v>151396</v>
      </c>
      <c r="D13" s="40">
        <f>'STAT-TAB'!AJ13</f>
        <v>121710</v>
      </c>
      <c r="E13" s="40">
        <f>'STAT-TAB'!AK13</f>
        <v>8049</v>
      </c>
      <c r="F13" s="40">
        <f>'STAT-TAB'!AL13</f>
        <v>20247</v>
      </c>
      <c r="G13" s="40">
        <f>'STAT-TAB'!AM13</f>
        <v>0</v>
      </c>
      <c r="H13" s="40">
        <f>'STAT-TAB'!AN13</f>
        <v>368</v>
      </c>
      <c r="I13" s="40">
        <f>'STAT-TAB'!AO13</f>
        <v>772</v>
      </c>
      <c r="J13" s="40">
        <f>'STAT-TAB'!AP13</f>
        <v>249</v>
      </c>
      <c r="K13" s="40">
        <f>'STAT-TAB'!AQ13</f>
        <v>0</v>
      </c>
      <c r="L13" s="40">
        <f>'STAT-TAB'!AR13</f>
        <v>1</v>
      </c>
    </row>
    <row r="14" spans="1:12" s="10" customFormat="1" hidden="1">
      <c r="A14" s="9">
        <v>7</v>
      </c>
      <c r="B14" s="19" t="s">
        <v>59</v>
      </c>
      <c r="C14" s="24">
        <f>'STAT-TAB'!AI14</f>
        <v>36507</v>
      </c>
      <c r="D14" s="24">
        <f>'STAT-TAB'!AJ14</f>
        <v>31414</v>
      </c>
      <c r="E14" s="24">
        <f>'STAT-TAB'!AK14</f>
        <v>2200</v>
      </c>
      <c r="F14" s="24">
        <f>'STAT-TAB'!AL14</f>
        <v>2592</v>
      </c>
      <c r="G14" s="24">
        <f>'STAT-TAB'!AM14</f>
        <v>0</v>
      </c>
      <c r="H14" s="24">
        <f>'STAT-TAB'!AN14</f>
        <v>97</v>
      </c>
      <c r="I14" s="24">
        <f>'STAT-TAB'!AO14</f>
        <v>126</v>
      </c>
      <c r="J14" s="24">
        <f>'STAT-TAB'!AP14</f>
        <v>78</v>
      </c>
      <c r="K14" s="24">
        <f>'STAT-TAB'!AQ14</f>
        <v>0</v>
      </c>
      <c r="L14" s="24">
        <f>'STAT-TAB'!AR14</f>
        <v>0</v>
      </c>
    </row>
    <row r="15" spans="1:12" s="10" customFormat="1">
      <c r="A15" s="9">
        <v>8</v>
      </c>
      <c r="B15" s="19" t="s">
        <v>49</v>
      </c>
      <c r="C15" s="40">
        <f>'STAT-TAB'!AI15</f>
        <v>41888</v>
      </c>
      <c r="D15" s="40">
        <f>'STAT-TAB'!AJ15</f>
        <v>36410</v>
      </c>
      <c r="E15" s="40">
        <f>'STAT-TAB'!AK15</f>
        <v>2187</v>
      </c>
      <c r="F15" s="40">
        <f>'STAT-TAB'!AL15</f>
        <v>2950</v>
      </c>
      <c r="G15" s="40">
        <f>'STAT-TAB'!AM15</f>
        <v>0</v>
      </c>
      <c r="H15" s="40">
        <f>'STAT-TAB'!AN15</f>
        <v>77</v>
      </c>
      <c r="I15" s="40">
        <f>'STAT-TAB'!AO15</f>
        <v>202</v>
      </c>
      <c r="J15" s="40">
        <f>'STAT-TAB'!AP15</f>
        <v>61</v>
      </c>
      <c r="K15" s="40">
        <f>'STAT-TAB'!AQ15</f>
        <v>0</v>
      </c>
      <c r="L15" s="40">
        <f>'STAT-TAB'!AR15</f>
        <v>1</v>
      </c>
    </row>
    <row r="16" spans="1:12" s="10" customFormat="1" hidden="1">
      <c r="A16" s="9">
        <v>9</v>
      </c>
      <c r="B16" s="19" t="s">
        <v>58</v>
      </c>
      <c r="C16" s="24">
        <f>'STAT-TAB'!AI16</f>
        <v>39593</v>
      </c>
      <c r="D16" s="24">
        <f>'STAT-TAB'!AJ16</f>
        <v>30795</v>
      </c>
      <c r="E16" s="24">
        <f>'STAT-TAB'!AK16</f>
        <v>2391</v>
      </c>
      <c r="F16" s="24">
        <f>'STAT-TAB'!AL16</f>
        <v>5751</v>
      </c>
      <c r="G16" s="24">
        <f>'STAT-TAB'!AM16</f>
        <v>0</v>
      </c>
      <c r="H16" s="24">
        <f>'STAT-TAB'!AN16</f>
        <v>92</v>
      </c>
      <c r="I16" s="24">
        <f>'STAT-TAB'!AO16</f>
        <v>446</v>
      </c>
      <c r="J16" s="24">
        <f>'STAT-TAB'!AP16</f>
        <v>118</v>
      </c>
      <c r="K16" s="24">
        <f>'STAT-TAB'!AQ16</f>
        <v>0</v>
      </c>
      <c r="L16" s="24">
        <f>'STAT-TAB'!AR16</f>
        <v>0</v>
      </c>
    </row>
    <row r="17" spans="1:12" hidden="1">
      <c r="A17" s="9">
        <v>11</v>
      </c>
      <c r="B17" s="19" t="s">
        <v>65</v>
      </c>
      <c r="C17" s="24">
        <f>'STAT-TAB'!AI18</f>
        <v>297622</v>
      </c>
      <c r="D17" s="24">
        <f>'STAT-TAB'!AJ18</f>
        <v>235799</v>
      </c>
      <c r="E17" s="24">
        <f>'STAT-TAB'!AK18</f>
        <v>20751</v>
      </c>
      <c r="F17" s="24">
        <f>'STAT-TAB'!AL18</f>
        <v>38845</v>
      </c>
      <c r="G17" s="24">
        <f>'STAT-TAB'!AM18</f>
        <v>5</v>
      </c>
      <c r="H17" s="24">
        <f>'STAT-TAB'!AN18</f>
        <v>753</v>
      </c>
      <c r="I17" s="24">
        <f>'STAT-TAB'!AO18</f>
        <v>982</v>
      </c>
      <c r="J17" s="24">
        <f>'STAT-TAB'!AP18</f>
        <v>418</v>
      </c>
      <c r="K17" s="24">
        <f>'STAT-TAB'!AQ18</f>
        <v>14</v>
      </c>
      <c r="L17" s="24">
        <f>'STAT-TAB'!AR18</f>
        <v>55</v>
      </c>
    </row>
    <row r="18" spans="1:12" hidden="1">
      <c r="A18" s="9">
        <v>12</v>
      </c>
      <c r="B18" s="19" t="s">
        <v>60</v>
      </c>
      <c r="C18" s="24">
        <f>'STAT-TAB'!AI19</f>
        <v>261437</v>
      </c>
      <c r="D18" s="24">
        <f>'STAT-TAB'!AJ19</f>
        <v>208257</v>
      </c>
      <c r="E18" s="24">
        <f>'STAT-TAB'!AK19</f>
        <v>10549</v>
      </c>
      <c r="F18" s="24">
        <f>'STAT-TAB'!AL19</f>
        <v>40826</v>
      </c>
      <c r="G18" s="24">
        <f>'STAT-TAB'!AM19</f>
        <v>2</v>
      </c>
      <c r="H18" s="24">
        <f>'STAT-TAB'!AN19</f>
        <v>737</v>
      </c>
      <c r="I18" s="24">
        <f>'STAT-TAB'!AO19</f>
        <v>580</v>
      </c>
      <c r="J18" s="24">
        <f>'STAT-TAB'!AP19</f>
        <v>470</v>
      </c>
      <c r="K18" s="24">
        <f>'STAT-TAB'!AQ19</f>
        <v>0</v>
      </c>
      <c r="L18" s="24">
        <f>'STAT-TAB'!AR19</f>
        <v>16</v>
      </c>
    </row>
    <row r="19" spans="1:12" hidden="1">
      <c r="A19" s="9">
        <v>13</v>
      </c>
      <c r="B19" s="19" t="s">
        <v>74</v>
      </c>
      <c r="C19" s="24">
        <f>'STAT-TAB'!AI20</f>
        <v>189335</v>
      </c>
      <c r="D19" s="24">
        <f>'STAT-TAB'!AJ20</f>
        <v>124478</v>
      </c>
      <c r="E19" s="24">
        <f>'STAT-TAB'!AK20</f>
        <v>22516</v>
      </c>
      <c r="F19" s="24">
        <f>'STAT-TAB'!AL20</f>
        <v>39782</v>
      </c>
      <c r="G19" s="24">
        <f>'STAT-TAB'!AM20</f>
        <v>24</v>
      </c>
      <c r="H19" s="24">
        <f>'STAT-TAB'!AN20</f>
        <v>397</v>
      </c>
      <c r="I19" s="24">
        <f>'STAT-TAB'!AO20</f>
        <v>1184</v>
      </c>
      <c r="J19" s="24">
        <f>'STAT-TAB'!AP20</f>
        <v>349</v>
      </c>
      <c r="K19" s="24">
        <f>'STAT-TAB'!AQ20</f>
        <v>9</v>
      </c>
      <c r="L19" s="24">
        <f>'STAT-TAB'!AR20</f>
        <v>596</v>
      </c>
    </row>
    <row r="20" spans="1:12" hidden="1">
      <c r="A20" s="9">
        <v>14</v>
      </c>
      <c r="B20" s="19" t="s">
        <v>63</v>
      </c>
      <c r="C20" s="24">
        <f>'STAT-TAB'!AI21</f>
        <v>278656</v>
      </c>
      <c r="D20" s="24">
        <f>'STAT-TAB'!AJ21</f>
        <v>221006</v>
      </c>
      <c r="E20" s="24">
        <f>'STAT-TAB'!AK21</f>
        <v>14517</v>
      </c>
      <c r="F20" s="24">
        <f>'STAT-TAB'!AL21</f>
        <v>40915</v>
      </c>
      <c r="G20" s="24">
        <f>'STAT-TAB'!AM21</f>
        <v>23</v>
      </c>
      <c r="H20" s="24">
        <f>'STAT-TAB'!AN21</f>
        <v>916</v>
      </c>
      <c r="I20" s="24">
        <f>'STAT-TAB'!AO21</f>
        <v>447</v>
      </c>
      <c r="J20" s="24">
        <f>'STAT-TAB'!AP21</f>
        <v>483</v>
      </c>
      <c r="K20" s="24">
        <f>'STAT-TAB'!AQ21</f>
        <v>1</v>
      </c>
      <c r="L20" s="24">
        <f>'STAT-TAB'!AR21</f>
        <v>348</v>
      </c>
    </row>
    <row r="21" spans="1:12" hidden="1">
      <c r="A21" s="9">
        <v>15</v>
      </c>
      <c r="B21" s="19" t="s">
        <v>67</v>
      </c>
      <c r="C21" s="24">
        <f>'STAT-TAB'!AI22</f>
        <v>78783</v>
      </c>
      <c r="D21" s="24">
        <f>'STAT-TAB'!AJ22</f>
        <v>59350</v>
      </c>
      <c r="E21" s="24">
        <f>'STAT-TAB'!AK22</f>
        <v>5448</v>
      </c>
      <c r="F21" s="24">
        <f>'STAT-TAB'!AL22</f>
        <v>13553</v>
      </c>
      <c r="G21" s="24">
        <f>'STAT-TAB'!AM22</f>
        <v>0</v>
      </c>
      <c r="H21" s="24">
        <f>'STAT-TAB'!AN22</f>
        <v>142</v>
      </c>
      <c r="I21" s="24">
        <f>'STAT-TAB'!AO22</f>
        <v>115</v>
      </c>
      <c r="J21" s="24">
        <f>'STAT-TAB'!AP22</f>
        <v>175</v>
      </c>
      <c r="K21" s="24">
        <f>'STAT-TAB'!AQ22</f>
        <v>0</v>
      </c>
      <c r="L21" s="24">
        <f>'STAT-TAB'!AR22</f>
        <v>0</v>
      </c>
    </row>
    <row r="22" spans="1:12" hidden="1">
      <c r="A22" s="9">
        <v>16</v>
      </c>
      <c r="B22" s="19" t="s">
        <v>62</v>
      </c>
      <c r="C22" s="24">
        <f>'STAT-TAB'!AI23</f>
        <v>53691</v>
      </c>
      <c r="D22" s="24">
        <f>'STAT-TAB'!AJ23</f>
        <v>45645</v>
      </c>
      <c r="E22" s="24">
        <f>'STAT-TAB'!AK23</f>
        <v>1982</v>
      </c>
      <c r="F22" s="24">
        <f>'STAT-TAB'!AL23</f>
        <v>5722</v>
      </c>
      <c r="G22" s="24">
        <f>'STAT-TAB'!AM23</f>
        <v>0</v>
      </c>
      <c r="H22" s="24">
        <f>'STAT-TAB'!AN23</f>
        <v>109</v>
      </c>
      <c r="I22" s="24">
        <f>'STAT-TAB'!AO23</f>
        <v>87</v>
      </c>
      <c r="J22" s="24">
        <f>'STAT-TAB'!AP23</f>
        <v>146</v>
      </c>
      <c r="K22" s="24">
        <f>'STAT-TAB'!AQ23</f>
        <v>0</v>
      </c>
      <c r="L22" s="24">
        <f>'STAT-TAB'!AR23</f>
        <v>0</v>
      </c>
    </row>
    <row r="23" spans="1:12" hidden="1">
      <c r="A23" s="9">
        <v>17</v>
      </c>
      <c r="B23" s="19" t="s">
        <v>57</v>
      </c>
      <c r="C23" s="24">
        <f>'STAT-TAB'!AI24</f>
        <v>15778</v>
      </c>
      <c r="D23" s="24">
        <f>'STAT-TAB'!AJ24</f>
        <v>14124</v>
      </c>
      <c r="E23" s="24">
        <f>'STAT-TAB'!AK24</f>
        <v>455</v>
      </c>
      <c r="F23" s="24">
        <f>'STAT-TAB'!AL24</f>
        <v>1118</v>
      </c>
      <c r="G23" s="24">
        <f>'STAT-TAB'!AM24</f>
        <v>0</v>
      </c>
      <c r="H23" s="24">
        <f>'STAT-TAB'!AN24</f>
        <v>22</v>
      </c>
      <c r="I23" s="24">
        <f>'STAT-TAB'!AO24</f>
        <v>19</v>
      </c>
      <c r="J23" s="24">
        <f>'STAT-TAB'!AP24</f>
        <v>40</v>
      </c>
      <c r="K23" s="24">
        <f>'STAT-TAB'!AQ24</f>
        <v>0</v>
      </c>
      <c r="L23" s="24">
        <f>'STAT-TAB'!AR24</f>
        <v>0</v>
      </c>
    </row>
    <row r="24" spans="1:12" hidden="1">
      <c r="A24" s="9">
        <v>18</v>
      </c>
      <c r="B24" s="19" t="s">
        <v>68</v>
      </c>
      <c r="C24" s="24">
        <f>'STAT-TAB'!AI25</f>
        <v>491699</v>
      </c>
      <c r="D24" s="24">
        <f>'STAT-TAB'!AJ25</f>
        <v>379074</v>
      </c>
      <c r="E24" s="24">
        <f>'STAT-TAB'!AK25</f>
        <v>27405</v>
      </c>
      <c r="F24" s="24">
        <f>'STAT-TAB'!AL25</f>
        <v>81981</v>
      </c>
      <c r="G24" s="24">
        <f>'STAT-TAB'!AM25</f>
        <v>0</v>
      </c>
      <c r="H24" s="24">
        <f>'STAT-TAB'!AN25</f>
        <v>883</v>
      </c>
      <c r="I24" s="24">
        <f>'STAT-TAB'!AO25</f>
        <v>1609</v>
      </c>
      <c r="J24" s="24">
        <f>'STAT-TAB'!AP25</f>
        <v>732</v>
      </c>
      <c r="K24" s="24">
        <f>'STAT-TAB'!AQ25</f>
        <v>14</v>
      </c>
      <c r="L24" s="24">
        <f>'STAT-TAB'!AR25</f>
        <v>1</v>
      </c>
    </row>
    <row r="25" spans="1:12" hidden="1">
      <c r="A25" s="9">
        <v>19</v>
      </c>
      <c r="B25" s="19" t="s">
        <v>66</v>
      </c>
      <c r="C25" s="24">
        <f>'STAT-TAB'!AI26</f>
        <v>194959</v>
      </c>
      <c r="D25" s="24">
        <f>'STAT-TAB'!AJ26</f>
        <v>160440</v>
      </c>
      <c r="E25" s="24">
        <f>'STAT-TAB'!AK26</f>
        <v>15049</v>
      </c>
      <c r="F25" s="24">
        <f>'STAT-TAB'!AL26</f>
        <v>16050</v>
      </c>
      <c r="G25" s="24">
        <f>'STAT-TAB'!AM26</f>
        <v>0</v>
      </c>
      <c r="H25" s="24">
        <f>'STAT-TAB'!AN26</f>
        <v>417</v>
      </c>
      <c r="I25" s="24">
        <f>'STAT-TAB'!AO26</f>
        <v>2683</v>
      </c>
      <c r="J25" s="24">
        <f>'STAT-TAB'!AP26</f>
        <v>320</v>
      </c>
      <c r="K25" s="24">
        <f>'STAT-TAB'!AQ26</f>
        <v>0</v>
      </c>
      <c r="L25" s="24">
        <f>'STAT-TAB'!AR26</f>
        <v>0</v>
      </c>
    </row>
    <row r="26" spans="1:12">
      <c r="A26" s="9">
        <v>20</v>
      </c>
      <c r="B26" s="19" t="s">
        <v>54</v>
      </c>
      <c r="C26" s="40">
        <f>'STAT-TAB'!AI27</f>
        <v>636362</v>
      </c>
      <c r="D26" s="40">
        <f>'STAT-TAB'!AJ27</f>
        <v>487918</v>
      </c>
      <c r="E26" s="40">
        <f>'STAT-TAB'!AK27</f>
        <v>36605</v>
      </c>
      <c r="F26" s="40">
        <f>'STAT-TAB'!AL27</f>
        <v>108242</v>
      </c>
      <c r="G26" s="40">
        <f>'STAT-TAB'!AM27</f>
        <v>1</v>
      </c>
      <c r="H26" s="40">
        <f>'STAT-TAB'!AN27</f>
        <v>1284</v>
      </c>
      <c r="I26" s="40">
        <f>'STAT-TAB'!AO27</f>
        <v>1417</v>
      </c>
      <c r="J26" s="40">
        <f>'STAT-TAB'!AP27</f>
        <v>874</v>
      </c>
      <c r="K26" s="40">
        <f>'STAT-TAB'!AQ27</f>
        <v>4</v>
      </c>
      <c r="L26" s="40">
        <f>'STAT-TAB'!AR27</f>
        <v>17</v>
      </c>
    </row>
    <row r="27" spans="1:12" hidden="1">
      <c r="A27" s="9">
        <v>21</v>
      </c>
      <c r="B27" s="19" t="s">
        <v>61</v>
      </c>
      <c r="C27" s="24">
        <f>'STAT-TAB'!AI28</f>
        <v>260278</v>
      </c>
      <c r="D27" s="24">
        <f>'STAT-TAB'!AJ28</f>
        <v>199434</v>
      </c>
      <c r="E27" s="24">
        <f>'STAT-TAB'!AK28</f>
        <v>16379</v>
      </c>
      <c r="F27" s="24">
        <f>'STAT-TAB'!AL28</f>
        <v>42759</v>
      </c>
      <c r="G27" s="24">
        <f>'STAT-TAB'!AM28</f>
        <v>0</v>
      </c>
      <c r="H27" s="24">
        <f>'STAT-TAB'!AN28</f>
        <v>362</v>
      </c>
      <c r="I27" s="24">
        <f>'STAT-TAB'!AO28</f>
        <v>1012</v>
      </c>
      <c r="J27" s="24">
        <f>'STAT-TAB'!AP28</f>
        <v>332</v>
      </c>
      <c r="K27" s="24">
        <f>'STAT-TAB'!AQ28</f>
        <v>0</v>
      </c>
      <c r="L27" s="24">
        <f>'STAT-TAB'!AR28</f>
        <v>0</v>
      </c>
    </row>
    <row r="28" spans="1:12" hidden="1">
      <c r="A28" s="6">
        <v>22</v>
      </c>
      <c r="B28" s="19" t="s">
        <v>70</v>
      </c>
      <c r="C28" s="24">
        <f>'STAT-TAB'!AI29</f>
        <v>346539</v>
      </c>
      <c r="D28" s="24">
        <f>'STAT-TAB'!AJ29</f>
        <v>252173</v>
      </c>
      <c r="E28" s="24">
        <f>'STAT-TAB'!AK29</f>
        <v>31578</v>
      </c>
      <c r="F28" s="24">
        <f>'STAT-TAB'!AL29</f>
        <v>61042</v>
      </c>
      <c r="G28" s="24">
        <f>'STAT-TAB'!AM29</f>
        <v>0</v>
      </c>
      <c r="H28" s="24">
        <f>'STAT-TAB'!AN29</f>
        <v>591</v>
      </c>
      <c r="I28" s="24">
        <f>'STAT-TAB'!AO29</f>
        <v>661</v>
      </c>
      <c r="J28" s="24">
        <f>'STAT-TAB'!AP29</f>
        <v>466</v>
      </c>
      <c r="K28" s="24">
        <f>'STAT-TAB'!AQ29</f>
        <v>28</v>
      </c>
      <c r="L28" s="24">
        <f>'STAT-TAB'!AR29</f>
        <v>0</v>
      </c>
    </row>
    <row r="29" spans="1:12" hidden="1">
      <c r="A29" s="6">
        <v>23</v>
      </c>
      <c r="B29" s="19" t="s">
        <v>71</v>
      </c>
      <c r="C29" s="24">
        <f>'STAT-TAB'!AI30</f>
        <v>749373</v>
      </c>
      <c r="D29" s="24">
        <f>'STAT-TAB'!AJ30</f>
        <v>503493</v>
      </c>
      <c r="E29" s="24">
        <f>'STAT-TAB'!AK30</f>
        <v>92990</v>
      </c>
      <c r="F29" s="24">
        <f>'STAT-TAB'!AL30</f>
        <v>143985</v>
      </c>
      <c r="G29" s="24">
        <f>'STAT-TAB'!AM30</f>
        <v>127</v>
      </c>
      <c r="H29" s="24">
        <f>'STAT-TAB'!AN30</f>
        <v>2637</v>
      </c>
      <c r="I29" s="24">
        <f>'STAT-TAB'!AO30</f>
        <v>1926</v>
      </c>
      <c r="J29" s="24">
        <f>'STAT-TAB'!AP30</f>
        <v>1373</v>
      </c>
      <c r="K29" s="24">
        <f>'STAT-TAB'!AQ30</f>
        <v>652</v>
      </c>
      <c r="L29" s="24">
        <f>'STAT-TAB'!AR30</f>
        <v>2190</v>
      </c>
    </row>
    <row r="30" spans="1:12" hidden="1">
      <c r="A30" s="6">
        <v>24</v>
      </c>
      <c r="B30" s="19" t="s">
        <v>55</v>
      </c>
      <c r="C30" s="24">
        <f>'STAT-TAB'!AI31</f>
        <v>327011</v>
      </c>
      <c r="D30" s="24">
        <f>'STAT-TAB'!AJ31</f>
        <v>254273</v>
      </c>
      <c r="E30" s="24">
        <f>'STAT-TAB'!AK31</f>
        <v>26468</v>
      </c>
      <c r="F30" s="24">
        <f>'STAT-TAB'!AL31</f>
        <v>41057</v>
      </c>
      <c r="G30" s="24">
        <f>'STAT-TAB'!AM31</f>
        <v>0</v>
      </c>
      <c r="H30" s="24">
        <f>'STAT-TAB'!AN31</f>
        <v>889</v>
      </c>
      <c r="I30" s="24">
        <f>'STAT-TAB'!AO31</f>
        <v>3777</v>
      </c>
      <c r="J30" s="24">
        <f>'STAT-TAB'!AP31</f>
        <v>542</v>
      </c>
      <c r="K30" s="24">
        <f>'STAT-TAB'!AQ31</f>
        <v>0</v>
      </c>
      <c r="L30" s="24">
        <f>'STAT-TAB'!AR31</f>
        <v>5</v>
      </c>
    </row>
    <row r="31" spans="1:12" hidden="1">
      <c r="A31" s="6">
        <v>25</v>
      </c>
      <c r="B31" s="19" t="s">
        <v>72</v>
      </c>
      <c r="C31" s="24">
        <f>'STAT-TAB'!AI32</f>
        <v>176402</v>
      </c>
      <c r="D31" s="24">
        <f>'STAT-TAB'!AJ32</f>
        <v>132428</v>
      </c>
      <c r="E31" s="24">
        <f>'STAT-TAB'!AK32</f>
        <v>12895</v>
      </c>
      <c r="F31" s="24">
        <f>'STAT-TAB'!AL32</f>
        <v>29831</v>
      </c>
      <c r="G31" s="24">
        <f>'STAT-TAB'!AM32</f>
        <v>0</v>
      </c>
      <c r="H31" s="24">
        <f>'STAT-TAB'!AN32</f>
        <v>416</v>
      </c>
      <c r="I31" s="24">
        <f>'STAT-TAB'!AO32</f>
        <v>442</v>
      </c>
      <c r="J31" s="24">
        <f>'STAT-TAB'!AP32</f>
        <v>375</v>
      </c>
      <c r="K31" s="24">
        <f>'STAT-TAB'!AQ32</f>
        <v>7</v>
      </c>
      <c r="L31" s="24">
        <f>'STAT-TAB'!AR32</f>
        <v>8</v>
      </c>
    </row>
    <row r="32" spans="1:12" hidden="1">
      <c r="A32" s="6">
        <v>26</v>
      </c>
      <c r="B32" s="19" t="s">
        <v>73</v>
      </c>
      <c r="C32" s="24">
        <f>'STAT-TAB'!AI33</f>
        <v>469433</v>
      </c>
      <c r="D32" s="24">
        <f>'STAT-TAB'!AJ33</f>
        <v>279635</v>
      </c>
      <c r="E32" s="24">
        <f>'STAT-TAB'!AK33</f>
        <v>56271</v>
      </c>
      <c r="F32" s="24">
        <f>'STAT-TAB'!AL33</f>
        <v>107147</v>
      </c>
      <c r="G32" s="24">
        <f>'STAT-TAB'!AM33</f>
        <v>639</v>
      </c>
      <c r="H32" s="24">
        <f>'STAT-TAB'!AN33</f>
        <v>1556</v>
      </c>
      <c r="I32" s="24">
        <f>'STAT-TAB'!AO33</f>
        <v>950</v>
      </c>
      <c r="J32" s="24">
        <f>'STAT-TAB'!AP33</f>
        <v>946</v>
      </c>
      <c r="K32" s="24">
        <f>'STAT-TAB'!AQ33</f>
        <v>7341</v>
      </c>
      <c r="L32" s="24">
        <f>'STAT-TAB'!AR33</f>
        <v>14948</v>
      </c>
    </row>
    <row r="33" spans="1:12" hidden="1">
      <c r="A33" s="6">
        <v>27</v>
      </c>
      <c r="B33" s="19" t="s">
        <v>56</v>
      </c>
      <c r="C33" s="24">
        <f>'STAT-TAB'!AI34</f>
        <v>71738</v>
      </c>
      <c r="D33" s="24">
        <f>'STAT-TAB'!AJ34</f>
        <v>61985</v>
      </c>
      <c r="E33" s="24">
        <f>'STAT-TAB'!AK34</f>
        <v>2608</v>
      </c>
      <c r="F33" s="24">
        <f>'STAT-TAB'!AL34</f>
        <v>6747</v>
      </c>
      <c r="G33" s="24">
        <f>'STAT-TAB'!AM34</f>
        <v>0</v>
      </c>
      <c r="H33" s="24">
        <f>'STAT-TAB'!AN34</f>
        <v>162</v>
      </c>
      <c r="I33" s="24">
        <f>'STAT-TAB'!AO34</f>
        <v>115</v>
      </c>
      <c r="J33" s="24">
        <f>'STAT-TAB'!AP34</f>
        <v>118</v>
      </c>
      <c r="K33" s="24">
        <f>'STAT-TAB'!AQ34</f>
        <v>0</v>
      </c>
      <c r="L33" s="24">
        <f>'STAT-TAB'!AR34</f>
        <v>3</v>
      </c>
    </row>
    <row r="34" spans="1:12" ht="13.5">
      <c r="B34" s="21" t="s">
        <v>76</v>
      </c>
      <c r="C34" s="22"/>
      <c r="D34" s="22"/>
      <c r="E34" s="22"/>
      <c r="F34" s="22"/>
      <c r="G34" s="22"/>
      <c r="H34" s="22"/>
      <c r="I34" s="22"/>
      <c r="J34" s="22"/>
      <c r="K34" s="22"/>
      <c r="L34" s="23"/>
    </row>
  </sheetData>
  <autoFilter ref="A6:K34">
    <filterColumn colId="1">
      <filters>
        <filter val="AG"/>
        <filter val="CH"/>
        <filter val="LU"/>
        <filter val="NW"/>
        <filter val="Quelle: Bundesamt für Statistik, STATPOP; Bearbeitung: Statistisches Amt des Kantons Zürich"/>
        <filter val="SZ"/>
        <filter val="ZG"/>
        <filter val="ZH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Z83"/>
  <sheetViews>
    <sheetView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26" s="2" customFormat="1" ht="15.75">
      <c r="A1" s="1" t="s">
        <v>89</v>
      </c>
    </row>
    <row r="2" spans="1:26" s="4" customFormat="1">
      <c r="A2" s="3" t="s">
        <v>92</v>
      </c>
    </row>
    <row r="3" spans="1:26" s="5" customFormat="1">
      <c r="A3" s="5" t="s">
        <v>75</v>
      </c>
      <c r="P3" s="6"/>
      <c r="Q3" s="6"/>
      <c r="R3" s="6"/>
      <c r="S3" s="6"/>
    </row>
    <row r="4" spans="1:26" s="5" customFormat="1">
      <c r="P4" s="6"/>
      <c r="Q4" s="6"/>
      <c r="R4" s="6"/>
      <c r="S4" s="6"/>
    </row>
    <row r="5" spans="1:26" s="5" customFormat="1">
      <c r="A5" s="3"/>
      <c r="C5" s="5" t="s">
        <v>43</v>
      </c>
      <c r="Q5" s="5" t="s">
        <v>44</v>
      </c>
    </row>
    <row r="6" spans="1:26" s="7" customFormat="1" ht="63.75">
      <c r="A6" s="7" t="s">
        <v>45</v>
      </c>
      <c r="B6" s="8" t="s">
        <v>46</v>
      </c>
      <c r="C6" s="3" t="s">
        <v>77</v>
      </c>
      <c r="D6" s="14" t="s">
        <v>48</v>
      </c>
      <c r="E6" s="26" t="s">
        <v>78</v>
      </c>
      <c r="F6" s="26" t="s">
        <v>79</v>
      </c>
      <c r="G6" s="26" t="s">
        <v>80</v>
      </c>
      <c r="H6" s="26" t="s">
        <v>81</v>
      </c>
      <c r="I6" s="26" t="s">
        <v>82</v>
      </c>
      <c r="J6" s="26" t="s">
        <v>83</v>
      </c>
      <c r="K6" s="26" t="s">
        <v>84</v>
      </c>
      <c r="L6" s="26" t="s">
        <v>85</v>
      </c>
      <c r="M6" s="26" t="s">
        <v>86</v>
      </c>
      <c r="N6" s="26"/>
      <c r="O6" s="26"/>
      <c r="P6" s="8" t="s">
        <v>46</v>
      </c>
      <c r="Q6" s="16" t="s">
        <v>77</v>
      </c>
      <c r="R6" s="26" t="s">
        <v>78</v>
      </c>
      <c r="S6" s="26" t="s">
        <v>79</v>
      </c>
      <c r="T6" s="26" t="s">
        <v>80</v>
      </c>
      <c r="U6" s="26" t="s">
        <v>81</v>
      </c>
      <c r="V6" s="26" t="s">
        <v>82</v>
      </c>
      <c r="W6" s="26" t="s">
        <v>83</v>
      </c>
      <c r="X6" s="26" t="s">
        <v>91</v>
      </c>
      <c r="Y6" s="26" t="s">
        <v>90</v>
      </c>
      <c r="Z6" s="26" t="s">
        <v>86</v>
      </c>
    </row>
    <row r="7" spans="1:26" s="10" customFormat="1">
      <c r="A7" s="9">
        <v>1</v>
      </c>
      <c r="B7" s="9" t="s">
        <v>50</v>
      </c>
      <c r="C7" s="20">
        <f>'STAT-TAB'!AI8</f>
        <v>8139631</v>
      </c>
      <c r="D7" s="20">
        <f>'STAT-TAB'!AJ8</f>
        <v>6202184</v>
      </c>
      <c r="E7" s="20">
        <f>'STAT-TAB'!AK8</f>
        <v>615554</v>
      </c>
      <c r="F7" s="20">
        <f>'STAT-TAB'!AL8</f>
        <v>1227906</v>
      </c>
      <c r="G7" s="20">
        <f>'STAT-TAB'!AM8</f>
        <v>910</v>
      </c>
      <c r="H7" s="20">
        <f>'STAT-TAB'!AN8</f>
        <v>21874</v>
      </c>
      <c r="I7" s="20">
        <f>'STAT-TAB'!AO8</f>
        <v>28857</v>
      </c>
      <c r="J7" s="20">
        <f>'STAT-TAB'!AP8</f>
        <v>13441</v>
      </c>
      <c r="K7" s="20">
        <f>'STAT-TAB'!AQ8</f>
        <v>10384</v>
      </c>
      <c r="L7" s="20">
        <f>'STAT-TAB'!AR8</f>
        <v>18521</v>
      </c>
      <c r="M7" s="20">
        <f>'STAT-TAB'!AS8</f>
        <v>0</v>
      </c>
      <c r="N7" s="9"/>
      <c r="O7" s="9"/>
      <c r="P7" s="9" t="s">
        <v>50</v>
      </c>
      <c r="Q7" s="17">
        <f t="shared" ref="Q7:Q33" si="0">C7/$C7</f>
        <v>1</v>
      </c>
      <c r="R7" s="17">
        <f>E7/SUM($E7:$M7)</f>
        <v>0.31771398133729595</v>
      </c>
      <c r="S7" s="17">
        <f t="shared" ref="S7:Z7" si="1">F7/SUM($E7:$M7)</f>
        <v>0.63377527230422304</v>
      </c>
      <c r="T7" s="17">
        <f t="shared" si="1"/>
        <v>4.6969026765635393E-4</v>
      </c>
      <c r="U7" s="17">
        <f t="shared" si="1"/>
        <v>1.12901152908957E-2</v>
      </c>
      <c r="V7" s="17">
        <f t="shared" si="1"/>
        <v>1.4894342916219128E-2</v>
      </c>
      <c r="W7" s="17">
        <f t="shared" si="1"/>
        <v>6.9374800962297293E-3</v>
      </c>
      <c r="X7" s="17">
        <f t="shared" si="1"/>
        <v>5.3596304827951422E-3</v>
      </c>
      <c r="Y7" s="17">
        <f t="shared" si="1"/>
        <v>9.5594873046849806E-3</v>
      </c>
      <c r="Z7" s="17">
        <f t="shared" si="1"/>
        <v>0</v>
      </c>
    </row>
    <row r="8" spans="1:26" s="10" customFormat="1">
      <c r="A8" s="9">
        <v>10</v>
      </c>
      <c r="B8" s="28" t="s">
        <v>47</v>
      </c>
      <c r="C8" s="29">
        <f>'STAT-TAB'!AI17</f>
        <v>118118</v>
      </c>
      <c r="D8" s="29">
        <f>'STAT-TAB'!AJ17</f>
        <v>87575</v>
      </c>
      <c r="E8" s="29">
        <f>'STAT-TAB'!AK17</f>
        <v>11347</v>
      </c>
      <c r="F8" s="29">
        <f>'STAT-TAB'!AL17</f>
        <v>18278</v>
      </c>
      <c r="G8" s="29">
        <f>'STAT-TAB'!AM17</f>
        <v>0</v>
      </c>
      <c r="H8" s="29">
        <f>'STAT-TAB'!AN17</f>
        <v>339</v>
      </c>
      <c r="I8" s="29">
        <f>'STAT-TAB'!AO17</f>
        <v>392</v>
      </c>
      <c r="J8" s="29">
        <f>'STAT-TAB'!AP17</f>
        <v>184</v>
      </c>
      <c r="K8" s="29">
        <f>'STAT-TAB'!AQ17</f>
        <v>2</v>
      </c>
      <c r="L8" s="29">
        <f>'STAT-TAB'!AR17</f>
        <v>1</v>
      </c>
      <c r="M8" s="29">
        <f>'STAT-TAB'!AS17</f>
        <v>0</v>
      </c>
      <c r="N8" s="9"/>
      <c r="O8" s="9"/>
      <c r="P8" s="28" t="s">
        <v>47</v>
      </c>
      <c r="Q8" s="30">
        <f>C8/$C8</f>
        <v>1</v>
      </c>
      <c r="R8" s="30">
        <f>E8/SUM($E8:$M8)</f>
        <v>0.37150902007006514</v>
      </c>
      <c r="S8" s="30">
        <f t="shared" ref="S8:Z8" si="2">F8/SUM($E8:$M8)</f>
        <v>0.59843499328815108</v>
      </c>
      <c r="T8" s="30">
        <f t="shared" si="2"/>
        <v>0</v>
      </c>
      <c r="U8" s="30">
        <f t="shared" si="2"/>
        <v>1.1099106178175031E-2</v>
      </c>
      <c r="V8" s="30">
        <f t="shared" si="2"/>
        <v>1.2834364666208296E-2</v>
      </c>
      <c r="W8" s="30">
        <f t="shared" si="2"/>
        <v>6.0242936188324653E-3</v>
      </c>
      <c r="X8" s="30">
        <f t="shared" si="2"/>
        <v>6.5481452378613755E-5</v>
      </c>
      <c r="Y8" s="30">
        <f t="shared" si="2"/>
        <v>3.2740726189306877E-5</v>
      </c>
      <c r="Z8" s="30">
        <f t="shared" si="2"/>
        <v>0</v>
      </c>
    </row>
    <row r="9" spans="1:26" s="9" customFormat="1">
      <c r="A9" s="9">
        <v>2</v>
      </c>
      <c r="B9" s="9" t="s">
        <v>51</v>
      </c>
      <c r="C9" s="20">
        <f>'STAT-TAB'!AI9</f>
        <v>1425538</v>
      </c>
      <c r="D9" s="20">
        <f>'STAT-TAB'!AJ9</f>
        <v>1064112</v>
      </c>
      <c r="E9" s="20">
        <f>'STAT-TAB'!AK9</f>
        <v>131350</v>
      </c>
      <c r="F9" s="20">
        <f>'STAT-TAB'!AL9</f>
        <v>219634</v>
      </c>
      <c r="G9" s="20">
        <f>'STAT-TAB'!AM9</f>
        <v>15</v>
      </c>
      <c r="H9" s="20">
        <f>'STAT-TAB'!AN9</f>
        <v>4034</v>
      </c>
      <c r="I9" s="20">
        <f>'STAT-TAB'!AO9</f>
        <v>4010</v>
      </c>
      <c r="J9" s="20">
        <f>'STAT-TAB'!AP9</f>
        <v>2167</v>
      </c>
      <c r="K9" s="20">
        <f>'STAT-TAB'!AQ9</f>
        <v>202</v>
      </c>
      <c r="L9" s="20">
        <f>'STAT-TAB'!AR9</f>
        <v>14</v>
      </c>
      <c r="M9" s="20">
        <f>'STAT-TAB'!AS9</f>
        <v>0</v>
      </c>
      <c r="P9" s="9" t="s">
        <v>51</v>
      </c>
      <c r="Q9" s="17">
        <f t="shared" si="0"/>
        <v>1</v>
      </c>
      <c r="R9" s="17">
        <f t="shared" ref="R9:R33" si="3">E9/SUM($E9:$M9)</f>
        <v>0.36342155793993791</v>
      </c>
      <c r="S9" s="17">
        <f t="shared" ref="S9:S33" si="4">F9/SUM($E9:$M9)</f>
        <v>0.60768732741972076</v>
      </c>
      <c r="T9" s="17">
        <f t="shared" ref="T9:T33" si="5">G9/SUM($E9:$M9)</f>
        <v>4.1502271557663255E-5</v>
      </c>
      <c r="U9" s="17">
        <f t="shared" ref="U9:U33" si="6">H9/SUM($E9:$M9)</f>
        <v>1.1161344230907571E-2</v>
      </c>
      <c r="V9" s="17">
        <f t="shared" ref="V9:V33" si="7">I9/SUM($E9:$M9)</f>
        <v>1.1094940596415311E-2</v>
      </c>
      <c r="W9" s="17">
        <f t="shared" ref="W9:W33" si="8">J9/SUM($E9:$M9)</f>
        <v>5.9956948310304183E-3</v>
      </c>
      <c r="X9" s="17">
        <f t="shared" ref="X9:X33" si="9">K9/SUM($E9:$M9)</f>
        <v>5.5889725697653189E-4</v>
      </c>
      <c r="Y9" s="17">
        <f t="shared" ref="Y9:Y33" si="10">L9/SUM($E9:$M9)</f>
        <v>3.8735453453819037E-5</v>
      </c>
      <c r="Z9" s="17">
        <f t="shared" ref="Z9:Z33" si="11">M9/SUM($E9:$M9)</f>
        <v>0</v>
      </c>
    </row>
    <row r="10" spans="1:26" s="10" customFormat="1" hidden="1">
      <c r="A10" s="9">
        <v>3</v>
      </c>
      <c r="B10" s="9" t="s">
        <v>69</v>
      </c>
      <c r="C10" s="20">
        <f>'STAT-TAB'!AI10</f>
        <v>1001281</v>
      </c>
      <c r="D10" s="20">
        <f>'STAT-TAB'!AJ10</f>
        <v>855740</v>
      </c>
      <c r="E10" s="20">
        <f>'STAT-TAB'!AK10</f>
        <v>41020</v>
      </c>
      <c r="F10" s="20">
        <f>'STAT-TAB'!AL10</f>
        <v>93601</v>
      </c>
      <c r="G10" s="20">
        <f>'STAT-TAB'!AM10</f>
        <v>74</v>
      </c>
      <c r="H10" s="20">
        <f>'STAT-TAB'!AN10</f>
        <v>3159</v>
      </c>
      <c r="I10" s="20">
        <f>'STAT-TAB'!AO10</f>
        <v>3526</v>
      </c>
      <c r="J10" s="20">
        <f>'STAT-TAB'!AP10</f>
        <v>1735</v>
      </c>
      <c r="K10" s="20">
        <f>'STAT-TAB'!AQ10</f>
        <v>2109</v>
      </c>
      <c r="L10" s="20">
        <f>'STAT-TAB'!AR10</f>
        <v>317</v>
      </c>
      <c r="M10" s="20">
        <f>'STAT-TAB'!AS10</f>
        <v>0</v>
      </c>
      <c r="N10" s="9"/>
      <c r="O10" s="9"/>
      <c r="P10" s="9" t="s">
        <v>69</v>
      </c>
      <c r="Q10" s="17">
        <f t="shared" si="0"/>
        <v>1</v>
      </c>
      <c r="R10" s="17">
        <f t="shared" si="3"/>
        <v>0.28184497839096889</v>
      </c>
      <c r="S10" s="17">
        <f t="shared" si="4"/>
        <v>0.64312461780529195</v>
      </c>
      <c r="T10" s="17">
        <f t="shared" si="5"/>
        <v>5.0844779134401991E-4</v>
      </c>
      <c r="U10" s="17">
        <f t="shared" si="6"/>
        <v>2.1705223957510254E-2</v>
      </c>
      <c r="V10" s="17">
        <f t="shared" si="7"/>
        <v>2.4226850165932623E-2</v>
      </c>
      <c r="W10" s="17">
        <f t="shared" si="8"/>
        <v>1.1921039432187494E-2</v>
      </c>
      <c r="X10" s="17">
        <f t="shared" si="9"/>
        <v>1.4490762053304566E-2</v>
      </c>
      <c r="Y10" s="17">
        <f t="shared" si="10"/>
        <v>2.1780804034601934E-3</v>
      </c>
      <c r="Z10" s="17">
        <f t="shared" si="11"/>
        <v>0</v>
      </c>
    </row>
    <row r="11" spans="1:26" s="10" customFormat="1">
      <c r="A11" s="9">
        <v>4</v>
      </c>
      <c r="B11" s="9" t="s">
        <v>52</v>
      </c>
      <c r="C11" s="20">
        <f>'STAT-TAB'!AI11</f>
        <v>390349</v>
      </c>
      <c r="D11" s="20">
        <f>'STAT-TAB'!AJ11</f>
        <v>323029</v>
      </c>
      <c r="E11" s="20">
        <f>'STAT-TAB'!AK11</f>
        <v>20880</v>
      </c>
      <c r="F11" s="20">
        <f>'STAT-TAB'!AL11</f>
        <v>43287</v>
      </c>
      <c r="G11" s="20">
        <f>'STAT-TAB'!AM11</f>
        <v>0</v>
      </c>
      <c r="H11" s="20">
        <f>'STAT-TAB'!AN11</f>
        <v>1365</v>
      </c>
      <c r="I11" s="20">
        <f>'STAT-TAB'!AO11</f>
        <v>1151</v>
      </c>
      <c r="J11" s="20">
        <f>'STAT-TAB'!AP11</f>
        <v>636</v>
      </c>
      <c r="K11" s="20">
        <f>'STAT-TAB'!AQ11</f>
        <v>1</v>
      </c>
      <c r="L11" s="20">
        <f>'STAT-TAB'!AR11</f>
        <v>0</v>
      </c>
      <c r="M11" s="20">
        <f>'STAT-TAB'!AS11</f>
        <v>0</v>
      </c>
      <c r="N11" s="9"/>
      <c r="O11" s="9"/>
      <c r="P11" s="9" t="s">
        <v>52</v>
      </c>
      <c r="Q11" s="17">
        <f t="shared" si="0"/>
        <v>1</v>
      </c>
      <c r="R11" s="17">
        <f t="shared" si="3"/>
        <v>0.31016042780748665</v>
      </c>
      <c r="S11" s="17">
        <f t="shared" si="4"/>
        <v>0.64300356506238854</v>
      </c>
      <c r="T11" s="17">
        <f t="shared" si="5"/>
        <v>0</v>
      </c>
      <c r="U11" s="17">
        <f t="shared" si="6"/>
        <v>2.0276292335115863E-2</v>
      </c>
      <c r="V11" s="17">
        <f t="shared" si="7"/>
        <v>1.7097445038621508E-2</v>
      </c>
      <c r="W11" s="17">
        <f t="shared" si="8"/>
        <v>9.4474153297682707E-3</v>
      </c>
      <c r="X11" s="17">
        <f t="shared" si="9"/>
        <v>1.4854426619132501E-5</v>
      </c>
      <c r="Y11" s="17">
        <f t="shared" si="10"/>
        <v>0</v>
      </c>
      <c r="Z11" s="17">
        <f t="shared" si="11"/>
        <v>0</v>
      </c>
    </row>
    <row r="12" spans="1:26" s="10" customFormat="1" hidden="1">
      <c r="A12" s="9">
        <v>5</v>
      </c>
      <c r="B12" s="9" t="s">
        <v>64</v>
      </c>
      <c r="C12" s="20">
        <f>'STAT-TAB'!AI12</f>
        <v>35865</v>
      </c>
      <c r="D12" s="20">
        <f>'STAT-TAB'!AJ12</f>
        <v>31887</v>
      </c>
      <c r="E12" s="20">
        <f>'STAT-TAB'!AK12</f>
        <v>1664</v>
      </c>
      <c r="F12" s="20">
        <f>'STAT-TAB'!AL12</f>
        <v>1964</v>
      </c>
      <c r="G12" s="20">
        <f>'STAT-TAB'!AM12</f>
        <v>0</v>
      </c>
      <c r="H12" s="20">
        <f>'STAT-TAB'!AN12</f>
        <v>70</v>
      </c>
      <c r="I12" s="20">
        <f>'STAT-TAB'!AO12</f>
        <v>226</v>
      </c>
      <c r="J12" s="20">
        <f>'STAT-TAB'!AP12</f>
        <v>54</v>
      </c>
      <c r="K12" s="20">
        <f>'STAT-TAB'!AQ12</f>
        <v>0</v>
      </c>
      <c r="L12" s="20">
        <f>'STAT-TAB'!AR12</f>
        <v>0</v>
      </c>
      <c r="M12" s="20">
        <f>'STAT-TAB'!AS12</f>
        <v>0</v>
      </c>
      <c r="N12" s="9"/>
      <c r="O12" s="9"/>
      <c r="P12" s="9" t="s">
        <v>64</v>
      </c>
      <c r="Q12" s="17">
        <f t="shared" si="0"/>
        <v>1</v>
      </c>
      <c r="R12" s="17">
        <f t="shared" si="3"/>
        <v>0.41830065359477125</v>
      </c>
      <c r="S12" s="17">
        <f t="shared" si="4"/>
        <v>0.4937154348919055</v>
      </c>
      <c r="T12" s="17">
        <f t="shared" si="5"/>
        <v>0</v>
      </c>
      <c r="U12" s="17">
        <f t="shared" si="6"/>
        <v>1.7596782302664656E-2</v>
      </c>
      <c r="V12" s="17">
        <f t="shared" si="7"/>
        <v>5.6812468577174459E-2</v>
      </c>
      <c r="W12" s="17">
        <f t="shared" si="8"/>
        <v>1.3574660633484163E-2</v>
      </c>
      <c r="X12" s="17">
        <f t="shared" si="9"/>
        <v>0</v>
      </c>
      <c r="Y12" s="17">
        <f t="shared" si="10"/>
        <v>0</v>
      </c>
      <c r="Z12" s="17">
        <f t="shared" si="11"/>
        <v>0</v>
      </c>
    </row>
    <row r="13" spans="1:26" s="10" customFormat="1">
      <c r="A13" s="9">
        <v>6</v>
      </c>
      <c r="B13" s="9" t="s">
        <v>53</v>
      </c>
      <c r="C13" s="20">
        <f>'STAT-TAB'!AI13</f>
        <v>151396</v>
      </c>
      <c r="D13" s="20">
        <f>'STAT-TAB'!AJ13</f>
        <v>121710</v>
      </c>
      <c r="E13" s="20">
        <f>'STAT-TAB'!AK13</f>
        <v>8049</v>
      </c>
      <c r="F13" s="20">
        <f>'STAT-TAB'!AL13</f>
        <v>20247</v>
      </c>
      <c r="G13" s="20">
        <f>'STAT-TAB'!AM13</f>
        <v>0</v>
      </c>
      <c r="H13" s="20">
        <f>'STAT-TAB'!AN13</f>
        <v>368</v>
      </c>
      <c r="I13" s="20">
        <f>'STAT-TAB'!AO13</f>
        <v>772</v>
      </c>
      <c r="J13" s="20">
        <f>'STAT-TAB'!AP13</f>
        <v>249</v>
      </c>
      <c r="K13" s="20">
        <f>'STAT-TAB'!AQ13</f>
        <v>0</v>
      </c>
      <c r="L13" s="20">
        <f>'STAT-TAB'!AR13</f>
        <v>1</v>
      </c>
      <c r="M13" s="20">
        <f>'STAT-TAB'!AS13</f>
        <v>0</v>
      </c>
      <c r="N13" s="9"/>
      <c r="O13" s="9"/>
      <c r="P13" s="9" t="s">
        <v>53</v>
      </c>
      <c r="Q13" s="17">
        <f t="shared" si="0"/>
        <v>1</v>
      </c>
      <c r="R13" s="17">
        <f t="shared" si="3"/>
        <v>0.27113791012598532</v>
      </c>
      <c r="S13" s="17">
        <f t="shared" si="4"/>
        <v>0.68203867142760899</v>
      </c>
      <c r="T13" s="17">
        <f t="shared" si="5"/>
        <v>0</v>
      </c>
      <c r="U13" s="17">
        <f t="shared" si="6"/>
        <v>1.2396415818904534E-2</v>
      </c>
      <c r="V13" s="17">
        <f t="shared" si="7"/>
        <v>2.6005524489658424E-2</v>
      </c>
      <c r="W13" s="17">
        <f t="shared" si="8"/>
        <v>8.3877922252913826E-3</v>
      </c>
      <c r="X13" s="17">
        <f t="shared" si="9"/>
        <v>0</v>
      </c>
      <c r="Y13" s="17">
        <f t="shared" si="10"/>
        <v>3.3685912551371016E-5</v>
      </c>
      <c r="Z13" s="17">
        <f t="shared" si="11"/>
        <v>0</v>
      </c>
    </row>
    <row r="14" spans="1:26" s="10" customFormat="1" hidden="1">
      <c r="A14" s="9">
        <v>7</v>
      </c>
      <c r="B14" s="9" t="s">
        <v>59</v>
      </c>
      <c r="C14" s="20">
        <f>'STAT-TAB'!AI14</f>
        <v>36507</v>
      </c>
      <c r="D14" s="20">
        <f>'STAT-TAB'!AJ14</f>
        <v>31414</v>
      </c>
      <c r="E14" s="20">
        <f>'STAT-TAB'!AK14</f>
        <v>2200</v>
      </c>
      <c r="F14" s="20">
        <f>'STAT-TAB'!AL14</f>
        <v>2592</v>
      </c>
      <c r="G14" s="20">
        <f>'STAT-TAB'!AM14</f>
        <v>0</v>
      </c>
      <c r="H14" s="20">
        <f>'STAT-TAB'!AN14</f>
        <v>97</v>
      </c>
      <c r="I14" s="20">
        <f>'STAT-TAB'!AO14</f>
        <v>126</v>
      </c>
      <c r="J14" s="20">
        <f>'STAT-TAB'!AP14</f>
        <v>78</v>
      </c>
      <c r="K14" s="20">
        <f>'STAT-TAB'!AQ14</f>
        <v>0</v>
      </c>
      <c r="L14" s="20">
        <f>'STAT-TAB'!AR14</f>
        <v>0</v>
      </c>
      <c r="M14" s="20">
        <f>'STAT-TAB'!AS14</f>
        <v>0</v>
      </c>
      <c r="N14" s="9"/>
      <c r="O14" s="9"/>
      <c r="P14" s="9" t="s">
        <v>59</v>
      </c>
      <c r="Q14" s="17">
        <f t="shared" si="0"/>
        <v>1</v>
      </c>
      <c r="R14" s="17">
        <f t="shared" si="3"/>
        <v>0.43196544276457882</v>
      </c>
      <c r="S14" s="17">
        <f t="shared" si="4"/>
        <v>0.50893383074808562</v>
      </c>
      <c r="T14" s="17">
        <f t="shared" si="5"/>
        <v>0</v>
      </c>
      <c r="U14" s="17">
        <f t="shared" si="6"/>
        <v>1.904574906734734E-2</v>
      </c>
      <c r="V14" s="17">
        <f t="shared" si="7"/>
        <v>2.4739838994698605E-2</v>
      </c>
      <c r="W14" s="17">
        <f t="shared" si="8"/>
        <v>1.5315138425289613E-2</v>
      </c>
      <c r="X14" s="17">
        <f t="shared" si="9"/>
        <v>0</v>
      </c>
      <c r="Y14" s="17">
        <f t="shared" si="10"/>
        <v>0</v>
      </c>
      <c r="Z14" s="17">
        <f t="shared" si="11"/>
        <v>0</v>
      </c>
    </row>
    <row r="15" spans="1:26" s="10" customFormat="1">
      <c r="A15" s="9">
        <v>8</v>
      </c>
      <c r="B15" s="9" t="s">
        <v>49</v>
      </c>
      <c r="C15" s="20">
        <f>'STAT-TAB'!AI15</f>
        <v>41888</v>
      </c>
      <c r="D15" s="20">
        <f>'STAT-TAB'!AJ15</f>
        <v>36410</v>
      </c>
      <c r="E15" s="20">
        <f>'STAT-TAB'!AK15</f>
        <v>2187</v>
      </c>
      <c r="F15" s="20">
        <f>'STAT-TAB'!AL15</f>
        <v>2950</v>
      </c>
      <c r="G15" s="20">
        <f>'STAT-TAB'!AM15</f>
        <v>0</v>
      </c>
      <c r="H15" s="20">
        <f>'STAT-TAB'!AN15</f>
        <v>77</v>
      </c>
      <c r="I15" s="20">
        <f>'STAT-TAB'!AO15</f>
        <v>202</v>
      </c>
      <c r="J15" s="20">
        <f>'STAT-TAB'!AP15</f>
        <v>61</v>
      </c>
      <c r="K15" s="20">
        <f>'STAT-TAB'!AQ15</f>
        <v>0</v>
      </c>
      <c r="L15" s="20">
        <f>'STAT-TAB'!AR15</f>
        <v>1</v>
      </c>
      <c r="M15" s="20">
        <f>'STAT-TAB'!AS15</f>
        <v>0</v>
      </c>
      <c r="N15" s="9"/>
      <c r="O15" s="9"/>
      <c r="P15" s="9" t="s">
        <v>49</v>
      </c>
      <c r="Q15" s="17">
        <f t="shared" si="0"/>
        <v>1</v>
      </c>
      <c r="R15" s="17">
        <f t="shared" si="3"/>
        <v>0.39923329682365827</v>
      </c>
      <c r="S15" s="17">
        <f t="shared" si="4"/>
        <v>0.53851770719240599</v>
      </c>
      <c r="T15" s="17">
        <f t="shared" si="5"/>
        <v>0</v>
      </c>
      <c r="U15" s="17">
        <f t="shared" si="6"/>
        <v>1.4056224899598393E-2</v>
      </c>
      <c r="V15" s="17">
        <f t="shared" si="7"/>
        <v>3.6874771814530853E-2</v>
      </c>
      <c r="W15" s="17">
        <f t="shared" si="8"/>
        <v>1.113545089448704E-2</v>
      </c>
      <c r="X15" s="17">
        <f t="shared" si="9"/>
        <v>0</v>
      </c>
      <c r="Y15" s="17">
        <f t="shared" si="10"/>
        <v>1.8254837531945966E-4</v>
      </c>
      <c r="Z15" s="17">
        <f t="shared" si="11"/>
        <v>0</v>
      </c>
    </row>
    <row r="16" spans="1:26" s="10" customFormat="1" hidden="1">
      <c r="A16" s="9">
        <v>9</v>
      </c>
      <c r="B16" s="9" t="s">
        <v>58</v>
      </c>
      <c r="C16" s="20">
        <f>'STAT-TAB'!AI16</f>
        <v>39593</v>
      </c>
      <c r="D16" s="20">
        <f>'STAT-TAB'!AJ16</f>
        <v>30795</v>
      </c>
      <c r="E16" s="20">
        <f>'STAT-TAB'!AK16</f>
        <v>2391</v>
      </c>
      <c r="F16" s="20">
        <f>'STAT-TAB'!AL16</f>
        <v>5751</v>
      </c>
      <c r="G16" s="20">
        <f>'STAT-TAB'!AM16</f>
        <v>0</v>
      </c>
      <c r="H16" s="20">
        <f>'STAT-TAB'!AN16</f>
        <v>92</v>
      </c>
      <c r="I16" s="20">
        <f>'STAT-TAB'!AO16</f>
        <v>446</v>
      </c>
      <c r="J16" s="20">
        <f>'STAT-TAB'!AP16</f>
        <v>118</v>
      </c>
      <c r="K16" s="20">
        <f>'STAT-TAB'!AQ16</f>
        <v>0</v>
      </c>
      <c r="L16" s="20">
        <f>'STAT-TAB'!AR16</f>
        <v>0</v>
      </c>
      <c r="M16" s="20">
        <f>'STAT-TAB'!AS16</f>
        <v>0</v>
      </c>
      <c r="N16" s="9"/>
      <c r="O16" s="9"/>
      <c r="P16" s="9" t="s">
        <v>58</v>
      </c>
      <c r="Q16" s="17">
        <f t="shared" si="0"/>
        <v>1</v>
      </c>
      <c r="R16" s="17">
        <f t="shared" si="3"/>
        <v>0.27176631052511935</v>
      </c>
      <c r="S16" s="17">
        <f t="shared" si="4"/>
        <v>0.65367128892930215</v>
      </c>
      <c r="T16" s="17">
        <f t="shared" si="5"/>
        <v>0</v>
      </c>
      <c r="U16" s="17">
        <f t="shared" si="6"/>
        <v>1.0456922027733576E-2</v>
      </c>
      <c r="V16" s="17">
        <f t="shared" si="7"/>
        <v>5.0693339395317116E-2</v>
      </c>
      <c r="W16" s="17">
        <f t="shared" si="8"/>
        <v>1.3412139122527847E-2</v>
      </c>
      <c r="X16" s="17">
        <f t="shared" si="9"/>
        <v>0</v>
      </c>
      <c r="Y16" s="17">
        <f t="shared" si="10"/>
        <v>0</v>
      </c>
      <c r="Z16" s="17">
        <f t="shared" si="11"/>
        <v>0</v>
      </c>
    </row>
    <row r="17" spans="1:26" s="9" customFormat="1" hidden="1">
      <c r="A17" s="9">
        <v>11</v>
      </c>
      <c r="B17" s="9" t="s">
        <v>65</v>
      </c>
      <c r="C17" s="20">
        <f>'STAT-TAB'!AI18</f>
        <v>297622</v>
      </c>
      <c r="D17" s="20">
        <f>'STAT-TAB'!AJ18</f>
        <v>235799</v>
      </c>
      <c r="E17" s="20">
        <f>'STAT-TAB'!AK18</f>
        <v>20751</v>
      </c>
      <c r="F17" s="20">
        <f>'STAT-TAB'!AL18</f>
        <v>38845</v>
      </c>
      <c r="G17" s="20">
        <f>'STAT-TAB'!AM18</f>
        <v>5</v>
      </c>
      <c r="H17" s="20">
        <f>'STAT-TAB'!AN18</f>
        <v>753</v>
      </c>
      <c r="I17" s="20">
        <f>'STAT-TAB'!AO18</f>
        <v>982</v>
      </c>
      <c r="J17" s="20">
        <f>'STAT-TAB'!AP18</f>
        <v>418</v>
      </c>
      <c r="K17" s="20">
        <f>'STAT-TAB'!AQ18</f>
        <v>14</v>
      </c>
      <c r="L17" s="20">
        <f>'STAT-TAB'!AR18</f>
        <v>55</v>
      </c>
      <c r="M17" s="20">
        <f>'STAT-TAB'!AS18</f>
        <v>0</v>
      </c>
      <c r="P17" s="9" t="s">
        <v>65</v>
      </c>
      <c r="Q17" s="17">
        <f t="shared" si="0"/>
        <v>1</v>
      </c>
      <c r="R17" s="17">
        <f t="shared" si="3"/>
        <v>0.33565178008184654</v>
      </c>
      <c r="S17" s="17">
        <f t="shared" si="4"/>
        <v>0.62832602753020717</v>
      </c>
      <c r="T17" s="17">
        <f t="shared" si="5"/>
        <v>8.087604936674053E-5</v>
      </c>
      <c r="U17" s="17">
        <f t="shared" si="6"/>
        <v>1.2179933034631125E-2</v>
      </c>
      <c r="V17" s="17">
        <f t="shared" si="7"/>
        <v>1.588405609562784E-2</v>
      </c>
      <c r="W17" s="17">
        <f t="shared" si="8"/>
        <v>6.7612377270595088E-3</v>
      </c>
      <c r="X17" s="17">
        <f t="shared" si="9"/>
        <v>2.264529382268735E-4</v>
      </c>
      <c r="Y17" s="17">
        <f t="shared" si="10"/>
        <v>8.8963654303414583E-4</v>
      </c>
      <c r="Z17" s="17">
        <f t="shared" si="11"/>
        <v>0</v>
      </c>
    </row>
    <row r="18" spans="1:26" s="9" customFormat="1" hidden="1">
      <c r="A18" s="9">
        <v>12</v>
      </c>
      <c r="B18" s="9" t="s">
        <v>60</v>
      </c>
      <c r="C18" s="20">
        <f>'STAT-TAB'!AI19</f>
        <v>261437</v>
      </c>
      <c r="D18" s="20">
        <f>'STAT-TAB'!AJ19</f>
        <v>208257</v>
      </c>
      <c r="E18" s="20">
        <f>'STAT-TAB'!AK19</f>
        <v>10549</v>
      </c>
      <c r="F18" s="20">
        <f>'STAT-TAB'!AL19</f>
        <v>40826</v>
      </c>
      <c r="G18" s="20">
        <f>'STAT-TAB'!AM19</f>
        <v>2</v>
      </c>
      <c r="H18" s="20">
        <f>'STAT-TAB'!AN19</f>
        <v>737</v>
      </c>
      <c r="I18" s="20">
        <f>'STAT-TAB'!AO19</f>
        <v>580</v>
      </c>
      <c r="J18" s="20">
        <f>'STAT-TAB'!AP19</f>
        <v>470</v>
      </c>
      <c r="K18" s="20">
        <f>'STAT-TAB'!AQ19</f>
        <v>0</v>
      </c>
      <c r="L18" s="20">
        <f>'STAT-TAB'!AR19</f>
        <v>16</v>
      </c>
      <c r="M18" s="20">
        <f>'STAT-TAB'!AS19</f>
        <v>0</v>
      </c>
      <c r="P18" s="9" t="s">
        <v>60</v>
      </c>
      <c r="Q18" s="17">
        <f t="shared" si="0"/>
        <v>1</v>
      </c>
      <c r="R18" s="17">
        <f t="shared" si="3"/>
        <v>0.19836404663407295</v>
      </c>
      <c r="S18" s="17">
        <f t="shared" si="4"/>
        <v>0.76769462203836025</v>
      </c>
      <c r="T18" s="17">
        <f t="shared" si="5"/>
        <v>3.7608123354644604E-5</v>
      </c>
      <c r="U18" s="17">
        <f t="shared" si="6"/>
        <v>1.3858593456186537E-2</v>
      </c>
      <c r="V18" s="17">
        <f t="shared" si="7"/>
        <v>1.0906355772846935E-2</v>
      </c>
      <c r="W18" s="17">
        <f t="shared" si="8"/>
        <v>8.8379089883414818E-3</v>
      </c>
      <c r="X18" s="17">
        <f t="shared" si="9"/>
        <v>0</v>
      </c>
      <c r="Y18" s="17">
        <f t="shared" si="10"/>
        <v>3.0086498683715683E-4</v>
      </c>
      <c r="Z18" s="17">
        <f t="shared" si="11"/>
        <v>0</v>
      </c>
    </row>
    <row r="19" spans="1:26" s="9" customFormat="1" hidden="1">
      <c r="A19" s="9">
        <v>13</v>
      </c>
      <c r="B19" s="9" t="s">
        <v>74</v>
      </c>
      <c r="C19" s="20">
        <f>'STAT-TAB'!AI20</f>
        <v>189335</v>
      </c>
      <c r="D19" s="20">
        <f>'STAT-TAB'!AJ20</f>
        <v>124478</v>
      </c>
      <c r="E19" s="20">
        <f>'STAT-TAB'!AK20</f>
        <v>22516</v>
      </c>
      <c r="F19" s="20">
        <f>'STAT-TAB'!AL20</f>
        <v>39782</v>
      </c>
      <c r="G19" s="20">
        <f>'STAT-TAB'!AM20</f>
        <v>24</v>
      </c>
      <c r="H19" s="20">
        <f>'STAT-TAB'!AN20</f>
        <v>397</v>
      </c>
      <c r="I19" s="20">
        <f>'STAT-TAB'!AO20</f>
        <v>1184</v>
      </c>
      <c r="J19" s="20">
        <f>'STAT-TAB'!AP20</f>
        <v>349</v>
      </c>
      <c r="K19" s="20">
        <f>'STAT-TAB'!AQ20</f>
        <v>9</v>
      </c>
      <c r="L19" s="20">
        <f>'STAT-TAB'!AR20</f>
        <v>596</v>
      </c>
      <c r="M19" s="20">
        <f>'STAT-TAB'!AS20</f>
        <v>0</v>
      </c>
      <c r="P19" s="9" t="s">
        <v>74</v>
      </c>
      <c r="Q19" s="17">
        <f t="shared" si="0"/>
        <v>1</v>
      </c>
      <c r="R19" s="17">
        <f t="shared" si="3"/>
        <v>0.34716376027259971</v>
      </c>
      <c r="S19" s="17">
        <f t="shared" si="4"/>
        <v>0.61338020568327245</v>
      </c>
      <c r="T19" s="17">
        <f t="shared" si="5"/>
        <v>3.7004486794023773E-4</v>
      </c>
      <c r="U19" s="17">
        <f t="shared" si="6"/>
        <v>6.1211588571780991E-3</v>
      </c>
      <c r="V19" s="17">
        <f t="shared" si="7"/>
        <v>1.8255546818385062E-2</v>
      </c>
      <c r="W19" s="17">
        <f t="shared" si="8"/>
        <v>5.3810691212976243E-3</v>
      </c>
      <c r="X19" s="17">
        <f t="shared" si="9"/>
        <v>1.3876682547758916E-4</v>
      </c>
      <c r="Y19" s="17">
        <f t="shared" si="10"/>
        <v>9.1894475538492372E-3</v>
      </c>
      <c r="Z19" s="17">
        <f t="shared" si="11"/>
        <v>0</v>
      </c>
    </row>
    <row r="20" spans="1:26" s="10" customFormat="1" hidden="1">
      <c r="A20" s="9">
        <v>14</v>
      </c>
      <c r="B20" s="9" t="s">
        <v>63</v>
      </c>
      <c r="C20" s="20">
        <f>'STAT-TAB'!AI21</f>
        <v>278656</v>
      </c>
      <c r="D20" s="20">
        <f>'STAT-TAB'!AJ21</f>
        <v>221006</v>
      </c>
      <c r="E20" s="20">
        <f>'STAT-TAB'!AK21</f>
        <v>14517</v>
      </c>
      <c r="F20" s="20">
        <f>'STAT-TAB'!AL21</f>
        <v>40915</v>
      </c>
      <c r="G20" s="20">
        <f>'STAT-TAB'!AM21</f>
        <v>23</v>
      </c>
      <c r="H20" s="20">
        <f>'STAT-TAB'!AN21</f>
        <v>916</v>
      </c>
      <c r="I20" s="20">
        <f>'STAT-TAB'!AO21</f>
        <v>447</v>
      </c>
      <c r="J20" s="20">
        <f>'STAT-TAB'!AP21</f>
        <v>483</v>
      </c>
      <c r="K20" s="20">
        <f>'STAT-TAB'!AQ21</f>
        <v>1</v>
      </c>
      <c r="L20" s="20">
        <f>'STAT-TAB'!AR21</f>
        <v>348</v>
      </c>
      <c r="M20" s="20">
        <f>'STAT-TAB'!AS21</f>
        <v>0</v>
      </c>
      <c r="N20" s="9"/>
      <c r="O20" s="9"/>
      <c r="P20" s="9" t="s">
        <v>63</v>
      </c>
      <c r="Q20" s="17">
        <f t="shared" si="0"/>
        <v>1</v>
      </c>
      <c r="R20" s="17">
        <f t="shared" si="3"/>
        <v>0.25181266261925411</v>
      </c>
      <c r="S20" s="17">
        <f t="shared" si="4"/>
        <v>0.70971379011274938</v>
      </c>
      <c r="T20" s="17">
        <f t="shared" si="5"/>
        <v>3.9895923677363401E-4</v>
      </c>
      <c r="U20" s="17">
        <f t="shared" si="6"/>
        <v>1.5888985255854294E-2</v>
      </c>
      <c r="V20" s="17">
        <f t="shared" si="7"/>
        <v>7.7536860364267133E-3</v>
      </c>
      <c r="W20" s="17">
        <f t="shared" si="8"/>
        <v>8.3781439722463141E-3</v>
      </c>
      <c r="X20" s="17">
        <f t="shared" si="9"/>
        <v>1.7346053772766696E-5</v>
      </c>
      <c r="Y20" s="17">
        <f t="shared" si="10"/>
        <v>6.0364267129228103E-3</v>
      </c>
      <c r="Z20" s="17">
        <f t="shared" si="11"/>
        <v>0</v>
      </c>
    </row>
    <row r="21" spans="1:26" s="10" customFormat="1" hidden="1">
      <c r="A21" s="9">
        <v>15</v>
      </c>
      <c r="B21" s="9" t="s">
        <v>67</v>
      </c>
      <c r="C21" s="20">
        <f>'STAT-TAB'!AI22</f>
        <v>78783</v>
      </c>
      <c r="D21" s="20">
        <f>'STAT-TAB'!AJ22</f>
        <v>59350</v>
      </c>
      <c r="E21" s="20">
        <f>'STAT-TAB'!AK22</f>
        <v>5448</v>
      </c>
      <c r="F21" s="20">
        <f>'STAT-TAB'!AL22</f>
        <v>13553</v>
      </c>
      <c r="G21" s="20">
        <f>'STAT-TAB'!AM22</f>
        <v>0</v>
      </c>
      <c r="H21" s="20">
        <f>'STAT-TAB'!AN22</f>
        <v>142</v>
      </c>
      <c r="I21" s="20">
        <f>'STAT-TAB'!AO22</f>
        <v>115</v>
      </c>
      <c r="J21" s="20">
        <f>'STAT-TAB'!AP22</f>
        <v>175</v>
      </c>
      <c r="K21" s="20">
        <f>'STAT-TAB'!AQ22</f>
        <v>0</v>
      </c>
      <c r="L21" s="20">
        <f>'STAT-TAB'!AR22</f>
        <v>0</v>
      </c>
      <c r="M21" s="20">
        <f>'STAT-TAB'!AS22</f>
        <v>0</v>
      </c>
      <c r="N21" s="9"/>
      <c r="O21" s="9"/>
      <c r="P21" s="9" t="s">
        <v>67</v>
      </c>
      <c r="Q21" s="17">
        <f t="shared" si="0"/>
        <v>1</v>
      </c>
      <c r="R21" s="17">
        <f t="shared" si="3"/>
        <v>0.2803478618844234</v>
      </c>
      <c r="S21" s="17">
        <f t="shared" si="4"/>
        <v>0.69742191118201002</v>
      </c>
      <c r="T21" s="17">
        <f t="shared" si="5"/>
        <v>0</v>
      </c>
      <c r="U21" s="17">
        <f t="shared" si="6"/>
        <v>7.3071579272371741E-3</v>
      </c>
      <c r="V21" s="17">
        <f t="shared" si="7"/>
        <v>5.9177687438892604E-3</v>
      </c>
      <c r="W21" s="17">
        <f t="shared" si="8"/>
        <v>9.0053002624401798E-3</v>
      </c>
      <c r="X21" s="17">
        <f t="shared" si="9"/>
        <v>0</v>
      </c>
      <c r="Y21" s="17">
        <f t="shared" si="10"/>
        <v>0</v>
      </c>
      <c r="Z21" s="17">
        <f t="shared" si="11"/>
        <v>0</v>
      </c>
    </row>
    <row r="22" spans="1:26" s="10" customFormat="1" hidden="1">
      <c r="A22" s="9">
        <v>16</v>
      </c>
      <c r="B22" s="9" t="s">
        <v>62</v>
      </c>
      <c r="C22" s="20">
        <f>'STAT-TAB'!AI23</f>
        <v>53691</v>
      </c>
      <c r="D22" s="20">
        <f>'STAT-TAB'!AJ23</f>
        <v>45645</v>
      </c>
      <c r="E22" s="20">
        <f>'STAT-TAB'!AK23</f>
        <v>1982</v>
      </c>
      <c r="F22" s="20">
        <f>'STAT-TAB'!AL23</f>
        <v>5722</v>
      </c>
      <c r="G22" s="20">
        <f>'STAT-TAB'!AM23</f>
        <v>0</v>
      </c>
      <c r="H22" s="20">
        <f>'STAT-TAB'!AN23</f>
        <v>109</v>
      </c>
      <c r="I22" s="20">
        <f>'STAT-TAB'!AO23</f>
        <v>87</v>
      </c>
      <c r="J22" s="20">
        <f>'STAT-TAB'!AP23</f>
        <v>146</v>
      </c>
      <c r="K22" s="20">
        <f>'STAT-TAB'!AQ23</f>
        <v>0</v>
      </c>
      <c r="L22" s="20">
        <f>'STAT-TAB'!AR23</f>
        <v>0</v>
      </c>
      <c r="M22" s="20">
        <f>'STAT-TAB'!AS23</f>
        <v>0</v>
      </c>
      <c r="N22" s="9"/>
      <c r="O22" s="9"/>
      <c r="P22" s="9" t="s">
        <v>62</v>
      </c>
      <c r="Q22" s="17">
        <f t="shared" si="0"/>
        <v>1</v>
      </c>
      <c r="R22" s="17">
        <f t="shared" si="3"/>
        <v>0.24633358190405169</v>
      </c>
      <c r="S22" s="17">
        <f t="shared" si="4"/>
        <v>0.71116082525478497</v>
      </c>
      <c r="T22" s="17">
        <f t="shared" si="5"/>
        <v>0</v>
      </c>
      <c r="U22" s="17">
        <f t="shared" si="6"/>
        <v>1.3547104151130997E-2</v>
      </c>
      <c r="V22" s="17">
        <f t="shared" si="7"/>
        <v>1.0812826249067859E-2</v>
      </c>
      <c r="W22" s="17">
        <f t="shared" si="8"/>
        <v>1.8145662440964456E-2</v>
      </c>
      <c r="X22" s="17">
        <f t="shared" si="9"/>
        <v>0</v>
      </c>
      <c r="Y22" s="17">
        <f t="shared" si="10"/>
        <v>0</v>
      </c>
      <c r="Z22" s="17">
        <f t="shared" si="11"/>
        <v>0</v>
      </c>
    </row>
    <row r="23" spans="1:26" s="10" customFormat="1" hidden="1">
      <c r="A23" s="9">
        <v>17</v>
      </c>
      <c r="B23" s="9" t="s">
        <v>57</v>
      </c>
      <c r="C23" s="20">
        <f>'STAT-TAB'!AI24</f>
        <v>15778</v>
      </c>
      <c r="D23" s="20">
        <f>'STAT-TAB'!AJ24</f>
        <v>14124</v>
      </c>
      <c r="E23" s="20">
        <f>'STAT-TAB'!AK24</f>
        <v>455</v>
      </c>
      <c r="F23" s="20">
        <f>'STAT-TAB'!AL24</f>
        <v>1118</v>
      </c>
      <c r="G23" s="20">
        <f>'STAT-TAB'!AM24</f>
        <v>0</v>
      </c>
      <c r="H23" s="20">
        <f>'STAT-TAB'!AN24</f>
        <v>22</v>
      </c>
      <c r="I23" s="20">
        <f>'STAT-TAB'!AO24</f>
        <v>19</v>
      </c>
      <c r="J23" s="20">
        <f>'STAT-TAB'!AP24</f>
        <v>40</v>
      </c>
      <c r="K23" s="20">
        <f>'STAT-TAB'!AQ24</f>
        <v>0</v>
      </c>
      <c r="L23" s="20">
        <f>'STAT-TAB'!AR24</f>
        <v>0</v>
      </c>
      <c r="M23" s="20">
        <f>'STAT-TAB'!AS24</f>
        <v>0</v>
      </c>
      <c r="N23" s="9"/>
      <c r="O23" s="9"/>
      <c r="P23" s="9" t="s">
        <v>57</v>
      </c>
      <c r="Q23" s="17">
        <f t="shared" si="0"/>
        <v>1</v>
      </c>
      <c r="R23" s="17">
        <f t="shared" si="3"/>
        <v>0.2750906892382104</v>
      </c>
      <c r="S23" s="17">
        <f t="shared" si="4"/>
        <v>0.67593712212817414</v>
      </c>
      <c r="T23" s="17">
        <f t="shared" si="5"/>
        <v>0</v>
      </c>
      <c r="U23" s="17">
        <f t="shared" si="6"/>
        <v>1.3301088270858524E-2</v>
      </c>
      <c r="V23" s="17">
        <f t="shared" si="7"/>
        <v>1.1487303506650543E-2</v>
      </c>
      <c r="W23" s="17">
        <f t="shared" si="8"/>
        <v>2.4183796856106408E-2</v>
      </c>
      <c r="X23" s="17">
        <f t="shared" si="9"/>
        <v>0</v>
      </c>
      <c r="Y23" s="17">
        <f t="shared" si="10"/>
        <v>0</v>
      </c>
      <c r="Z23" s="17">
        <f t="shared" si="11"/>
        <v>0</v>
      </c>
    </row>
    <row r="24" spans="1:26" s="10" customFormat="1" hidden="1">
      <c r="A24" s="9">
        <v>18</v>
      </c>
      <c r="B24" s="9" t="s">
        <v>68</v>
      </c>
      <c r="C24" s="20">
        <f>'STAT-TAB'!AI25</f>
        <v>491699</v>
      </c>
      <c r="D24" s="20">
        <f>'STAT-TAB'!AJ25</f>
        <v>379074</v>
      </c>
      <c r="E24" s="20">
        <f>'STAT-TAB'!AK25</f>
        <v>27405</v>
      </c>
      <c r="F24" s="20">
        <f>'STAT-TAB'!AL25</f>
        <v>81981</v>
      </c>
      <c r="G24" s="20">
        <f>'STAT-TAB'!AM25</f>
        <v>0</v>
      </c>
      <c r="H24" s="20">
        <f>'STAT-TAB'!AN25</f>
        <v>883</v>
      </c>
      <c r="I24" s="20">
        <f>'STAT-TAB'!AO25</f>
        <v>1609</v>
      </c>
      <c r="J24" s="20">
        <f>'STAT-TAB'!AP25</f>
        <v>732</v>
      </c>
      <c r="K24" s="20">
        <f>'STAT-TAB'!AQ25</f>
        <v>14</v>
      </c>
      <c r="L24" s="20">
        <f>'STAT-TAB'!AR25</f>
        <v>1</v>
      </c>
      <c r="M24" s="20">
        <f>'STAT-TAB'!AS25</f>
        <v>0</v>
      </c>
      <c r="N24" s="9"/>
      <c r="O24" s="9"/>
      <c r="P24" s="9" t="s">
        <v>68</v>
      </c>
      <c r="Q24" s="17">
        <f t="shared" si="0"/>
        <v>1</v>
      </c>
      <c r="R24" s="17">
        <f t="shared" si="3"/>
        <v>0.24332963374028857</v>
      </c>
      <c r="S24" s="17">
        <f t="shared" si="4"/>
        <v>0.72791120976692569</v>
      </c>
      <c r="T24" s="17">
        <f t="shared" si="5"/>
        <v>0</v>
      </c>
      <c r="U24" s="17">
        <f t="shared" si="6"/>
        <v>7.8401775804661494E-3</v>
      </c>
      <c r="V24" s="17">
        <f t="shared" si="7"/>
        <v>1.4286348501664816E-2</v>
      </c>
      <c r="W24" s="17">
        <f t="shared" si="8"/>
        <v>6.4994450610432854E-3</v>
      </c>
      <c r="X24" s="17">
        <f t="shared" si="9"/>
        <v>1.2430632630410654E-4</v>
      </c>
      <c r="Y24" s="17">
        <f t="shared" si="10"/>
        <v>8.8790233074361821E-6</v>
      </c>
      <c r="Z24" s="17">
        <f t="shared" si="11"/>
        <v>0</v>
      </c>
    </row>
    <row r="25" spans="1:26" s="10" customFormat="1" hidden="1">
      <c r="A25" s="9">
        <v>19</v>
      </c>
      <c r="B25" s="9" t="s">
        <v>66</v>
      </c>
      <c r="C25" s="20">
        <f>'STAT-TAB'!AI26</f>
        <v>194959</v>
      </c>
      <c r="D25" s="20">
        <f>'STAT-TAB'!AJ26</f>
        <v>160440</v>
      </c>
      <c r="E25" s="20">
        <f>'STAT-TAB'!AK26</f>
        <v>15049</v>
      </c>
      <c r="F25" s="20">
        <f>'STAT-TAB'!AL26</f>
        <v>16050</v>
      </c>
      <c r="G25" s="20">
        <f>'STAT-TAB'!AM26</f>
        <v>0</v>
      </c>
      <c r="H25" s="20">
        <f>'STAT-TAB'!AN26</f>
        <v>417</v>
      </c>
      <c r="I25" s="20">
        <f>'STAT-TAB'!AO26</f>
        <v>2683</v>
      </c>
      <c r="J25" s="20">
        <f>'STAT-TAB'!AP26</f>
        <v>320</v>
      </c>
      <c r="K25" s="20">
        <f>'STAT-TAB'!AQ26</f>
        <v>0</v>
      </c>
      <c r="L25" s="20">
        <f>'STAT-TAB'!AR26</f>
        <v>0</v>
      </c>
      <c r="M25" s="20">
        <f>'STAT-TAB'!AS26</f>
        <v>0</v>
      </c>
      <c r="N25" s="9"/>
      <c r="O25" s="9"/>
      <c r="P25" s="9" t="s">
        <v>66</v>
      </c>
      <c r="Q25" s="17">
        <f t="shared" si="0"/>
        <v>1</v>
      </c>
      <c r="R25" s="17">
        <f t="shared" si="3"/>
        <v>0.43596280309394825</v>
      </c>
      <c r="S25" s="17">
        <f t="shared" si="4"/>
        <v>0.46496132564674525</v>
      </c>
      <c r="T25" s="17">
        <f t="shared" si="5"/>
        <v>0</v>
      </c>
      <c r="U25" s="17">
        <f t="shared" si="6"/>
        <v>1.2080303600915438E-2</v>
      </c>
      <c r="V25" s="17">
        <f t="shared" si="7"/>
        <v>7.7725310698455924E-2</v>
      </c>
      <c r="W25" s="17">
        <f t="shared" si="8"/>
        <v>9.2702569599351081E-3</v>
      </c>
      <c r="X25" s="17">
        <f t="shared" si="9"/>
        <v>0</v>
      </c>
      <c r="Y25" s="17">
        <f t="shared" si="10"/>
        <v>0</v>
      </c>
      <c r="Z25" s="17">
        <f t="shared" si="11"/>
        <v>0</v>
      </c>
    </row>
    <row r="26" spans="1:26" s="10" customFormat="1">
      <c r="A26" s="9">
        <v>20</v>
      </c>
      <c r="B26" s="9" t="s">
        <v>54</v>
      </c>
      <c r="C26" s="20">
        <f>'STAT-TAB'!AI27</f>
        <v>636362</v>
      </c>
      <c r="D26" s="20">
        <f>'STAT-TAB'!AJ27</f>
        <v>487918</v>
      </c>
      <c r="E26" s="20">
        <f>'STAT-TAB'!AK27</f>
        <v>36605</v>
      </c>
      <c r="F26" s="20">
        <f>'STAT-TAB'!AL27</f>
        <v>108242</v>
      </c>
      <c r="G26" s="20">
        <f>'STAT-TAB'!AM27</f>
        <v>1</v>
      </c>
      <c r="H26" s="20">
        <f>'STAT-TAB'!AN27</f>
        <v>1284</v>
      </c>
      <c r="I26" s="20">
        <f>'STAT-TAB'!AO27</f>
        <v>1417</v>
      </c>
      <c r="J26" s="20">
        <f>'STAT-TAB'!AP27</f>
        <v>874</v>
      </c>
      <c r="K26" s="20">
        <f>'STAT-TAB'!AQ27</f>
        <v>4</v>
      </c>
      <c r="L26" s="20">
        <f>'STAT-TAB'!AR27</f>
        <v>17</v>
      </c>
      <c r="M26" s="20">
        <f>'STAT-TAB'!AS27</f>
        <v>0</v>
      </c>
      <c r="N26" s="9"/>
      <c r="O26" s="9"/>
      <c r="P26" s="9" t="s">
        <v>54</v>
      </c>
      <c r="Q26" s="17">
        <f t="shared" si="0"/>
        <v>1</v>
      </c>
      <c r="R26" s="17">
        <f t="shared" si="3"/>
        <v>0.24659130715960229</v>
      </c>
      <c r="S26" s="17">
        <f t="shared" si="4"/>
        <v>0.72917733286626607</v>
      </c>
      <c r="T26" s="17">
        <f t="shared" si="5"/>
        <v>6.7365471154105252E-6</v>
      </c>
      <c r="U26" s="17">
        <f t="shared" si="6"/>
        <v>8.6497264961871139E-3</v>
      </c>
      <c r="V26" s="17">
        <f t="shared" si="7"/>
        <v>9.5456872625367135E-3</v>
      </c>
      <c r="W26" s="17">
        <f t="shared" si="8"/>
        <v>5.8877421788687987E-3</v>
      </c>
      <c r="X26" s="17">
        <f t="shared" si="9"/>
        <v>2.6946188461642101E-5</v>
      </c>
      <c r="Y26" s="17">
        <f t="shared" si="10"/>
        <v>1.1452130096197893E-4</v>
      </c>
      <c r="Z26" s="17">
        <f t="shared" si="11"/>
        <v>0</v>
      </c>
    </row>
    <row r="27" spans="1:26" hidden="1">
      <c r="A27" s="9">
        <v>21</v>
      </c>
      <c r="B27" s="9" t="s">
        <v>61</v>
      </c>
      <c r="C27" s="20">
        <f>'STAT-TAB'!AI28</f>
        <v>260278</v>
      </c>
      <c r="D27" s="20">
        <f>'STAT-TAB'!AJ28</f>
        <v>199434</v>
      </c>
      <c r="E27" s="20">
        <f>'STAT-TAB'!AK28</f>
        <v>16379</v>
      </c>
      <c r="F27" s="20">
        <f>'STAT-TAB'!AL28</f>
        <v>42759</v>
      </c>
      <c r="G27" s="20">
        <f>'STAT-TAB'!AM28</f>
        <v>0</v>
      </c>
      <c r="H27" s="20">
        <f>'STAT-TAB'!AN28</f>
        <v>362</v>
      </c>
      <c r="I27" s="20">
        <f>'STAT-TAB'!AO28</f>
        <v>1012</v>
      </c>
      <c r="J27" s="20">
        <f>'STAT-TAB'!AP28</f>
        <v>332</v>
      </c>
      <c r="K27" s="20">
        <f>'STAT-TAB'!AQ28</f>
        <v>0</v>
      </c>
      <c r="L27" s="20">
        <f>'STAT-TAB'!AR28</f>
        <v>0</v>
      </c>
      <c r="M27" s="20">
        <f>'STAT-TAB'!AS28</f>
        <v>0</v>
      </c>
      <c r="P27" s="9" t="s">
        <v>61</v>
      </c>
      <c r="Q27" s="17">
        <f t="shared" si="0"/>
        <v>1</v>
      </c>
      <c r="R27" s="17">
        <f t="shared" si="3"/>
        <v>0.26919663401485766</v>
      </c>
      <c r="S27" s="17">
        <f t="shared" si="4"/>
        <v>0.70276444678193417</v>
      </c>
      <c r="T27" s="17">
        <f t="shared" si="5"/>
        <v>0</v>
      </c>
      <c r="U27" s="17">
        <f t="shared" si="6"/>
        <v>5.9496417066596538E-3</v>
      </c>
      <c r="V27" s="17">
        <f t="shared" si="7"/>
        <v>1.6632700019722568E-2</v>
      </c>
      <c r="W27" s="17">
        <f t="shared" si="8"/>
        <v>5.4565774768259813E-3</v>
      </c>
      <c r="X27" s="17">
        <f t="shared" si="9"/>
        <v>0</v>
      </c>
      <c r="Y27" s="17">
        <f t="shared" si="10"/>
        <v>0</v>
      </c>
      <c r="Z27" s="17">
        <f t="shared" si="11"/>
        <v>0</v>
      </c>
    </row>
    <row r="28" spans="1:26" hidden="1">
      <c r="A28" s="9">
        <v>22</v>
      </c>
      <c r="B28" s="9" t="s">
        <v>70</v>
      </c>
      <c r="C28" s="20">
        <f>'STAT-TAB'!AI29</f>
        <v>346539</v>
      </c>
      <c r="D28" s="20">
        <f>'STAT-TAB'!AJ29</f>
        <v>252173</v>
      </c>
      <c r="E28" s="20">
        <f>'STAT-TAB'!AK29</f>
        <v>31578</v>
      </c>
      <c r="F28" s="20">
        <f>'STAT-TAB'!AL29</f>
        <v>61042</v>
      </c>
      <c r="G28" s="20">
        <f>'STAT-TAB'!AM29</f>
        <v>0</v>
      </c>
      <c r="H28" s="20">
        <f>'STAT-TAB'!AN29</f>
        <v>591</v>
      </c>
      <c r="I28" s="20">
        <f>'STAT-TAB'!AO29</f>
        <v>661</v>
      </c>
      <c r="J28" s="20">
        <f>'STAT-TAB'!AP29</f>
        <v>466</v>
      </c>
      <c r="K28" s="20">
        <f>'STAT-TAB'!AQ29</f>
        <v>28</v>
      </c>
      <c r="L28" s="20">
        <f>'STAT-TAB'!AR29</f>
        <v>0</v>
      </c>
      <c r="M28" s="20">
        <f>'STAT-TAB'!AS29</f>
        <v>0</v>
      </c>
      <c r="P28" s="9" t="s">
        <v>70</v>
      </c>
      <c r="Q28" s="17">
        <f t="shared" si="0"/>
        <v>1</v>
      </c>
      <c r="R28" s="17">
        <f t="shared" si="3"/>
        <v>0.33463323654706145</v>
      </c>
      <c r="S28" s="17">
        <f t="shared" si="4"/>
        <v>0.64686433673144994</v>
      </c>
      <c r="T28" s="17">
        <f t="shared" si="5"/>
        <v>0</v>
      </c>
      <c r="U28" s="17">
        <f t="shared" si="6"/>
        <v>6.2628489074454778E-3</v>
      </c>
      <c r="V28" s="17">
        <f t="shared" si="7"/>
        <v>7.0046415022359748E-3</v>
      </c>
      <c r="W28" s="17">
        <f t="shared" si="8"/>
        <v>4.9382192738910199E-3</v>
      </c>
      <c r="X28" s="17">
        <f t="shared" si="9"/>
        <v>2.9671703791619861E-4</v>
      </c>
      <c r="Y28" s="17">
        <f t="shared" si="10"/>
        <v>0</v>
      </c>
      <c r="Z28" s="17">
        <f t="shared" si="11"/>
        <v>0</v>
      </c>
    </row>
    <row r="29" spans="1:26" hidden="1">
      <c r="A29" s="9">
        <v>23</v>
      </c>
      <c r="B29" s="9" t="s">
        <v>71</v>
      </c>
      <c r="C29" s="20">
        <f>'STAT-TAB'!AI30</f>
        <v>749373</v>
      </c>
      <c r="D29" s="20">
        <f>'STAT-TAB'!AJ30</f>
        <v>503493</v>
      </c>
      <c r="E29" s="20">
        <f>'STAT-TAB'!AK30</f>
        <v>92990</v>
      </c>
      <c r="F29" s="20">
        <f>'STAT-TAB'!AL30</f>
        <v>143985</v>
      </c>
      <c r="G29" s="20">
        <f>'STAT-TAB'!AM30</f>
        <v>127</v>
      </c>
      <c r="H29" s="20">
        <f>'STAT-TAB'!AN30</f>
        <v>2637</v>
      </c>
      <c r="I29" s="20">
        <f>'STAT-TAB'!AO30</f>
        <v>1926</v>
      </c>
      <c r="J29" s="20">
        <f>'STAT-TAB'!AP30</f>
        <v>1373</v>
      </c>
      <c r="K29" s="20">
        <f>'STAT-TAB'!AQ30</f>
        <v>652</v>
      </c>
      <c r="L29" s="20">
        <f>'STAT-TAB'!AR30</f>
        <v>2190</v>
      </c>
      <c r="M29" s="20">
        <f>'STAT-TAB'!AS30</f>
        <v>0</v>
      </c>
      <c r="P29" s="9" t="s">
        <v>71</v>
      </c>
      <c r="Q29" s="17">
        <f t="shared" si="0"/>
        <v>1</v>
      </c>
      <c r="R29" s="17">
        <f t="shared" si="3"/>
        <v>0.37819261428339029</v>
      </c>
      <c r="S29" s="17">
        <f t="shared" si="4"/>
        <v>0.5855905319668131</v>
      </c>
      <c r="T29" s="17">
        <f t="shared" si="5"/>
        <v>5.1651211973320317E-4</v>
      </c>
      <c r="U29" s="17">
        <f t="shared" si="6"/>
        <v>1.0724743777452415E-2</v>
      </c>
      <c r="V29" s="17">
        <f t="shared" si="7"/>
        <v>7.8330893118594442E-3</v>
      </c>
      <c r="W29" s="17">
        <f t="shared" si="8"/>
        <v>5.5840247275093539E-3</v>
      </c>
      <c r="X29" s="17">
        <f t="shared" si="9"/>
        <v>2.6517000162680983E-3</v>
      </c>
      <c r="Y29" s="17">
        <f t="shared" si="10"/>
        <v>8.906783796974134E-3</v>
      </c>
      <c r="Z29" s="17">
        <f t="shared" si="11"/>
        <v>0</v>
      </c>
    </row>
    <row r="30" spans="1:26" hidden="1">
      <c r="A30" s="9">
        <v>24</v>
      </c>
      <c r="B30" s="9" t="s">
        <v>55</v>
      </c>
      <c r="C30" s="20">
        <f>'STAT-TAB'!AI31</f>
        <v>327011</v>
      </c>
      <c r="D30" s="20">
        <f>'STAT-TAB'!AJ31</f>
        <v>254273</v>
      </c>
      <c r="E30" s="20">
        <f>'STAT-TAB'!AK31</f>
        <v>26468</v>
      </c>
      <c r="F30" s="20">
        <f>'STAT-TAB'!AL31</f>
        <v>41057</v>
      </c>
      <c r="G30" s="20">
        <f>'STAT-TAB'!AM31</f>
        <v>0</v>
      </c>
      <c r="H30" s="20">
        <f>'STAT-TAB'!AN31</f>
        <v>889</v>
      </c>
      <c r="I30" s="20">
        <f>'STAT-TAB'!AO31</f>
        <v>3777</v>
      </c>
      <c r="J30" s="20">
        <f>'STAT-TAB'!AP31</f>
        <v>542</v>
      </c>
      <c r="K30" s="20">
        <f>'STAT-TAB'!AQ31</f>
        <v>0</v>
      </c>
      <c r="L30" s="20">
        <f>'STAT-TAB'!AR31</f>
        <v>5</v>
      </c>
      <c r="M30" s="20">
        <f>'STAT-TAB'!AS31</f>
        <v>0</v>
      </c>
      <c r="P30" s="9" t="s">
        <v>55</v>
      </c>
      <c r="Q30" s="17">
        <f t="shared" si="0"/>
        <v>1</v>
      </c>
      <c r="R30" s="17">
        <f t="shared" si="3"/>
        <v>0.36388132750419311</v>
      </c>
      <c r="S30" s="17">
        <f t="shared" si="4"/>
        <v>0.564450493552201</v>
      </c>
      <c r="T30" s="17">
        <f t="shared" si="5"/>
        <v>0</v>
      </c>
      <c r="U30" s="17">
        <f t="shared" si="6"/>
        <v>1.222194726277874E-2</v>
      </c>
      <c r="V30" s="17">
        <f t="shared" si="7"/>
        <v>5.1926090901592017E-2</v>
      </c>
      <c r="W30" s="17">
        <f t="shared" si="8"/>
        <v>7.451400918364541E-3</v>
      </c>
      <c r="X30" s="17">
        <f t="shared" si="9"/>
        <v>0</v>
      </c>
      <c r="Y30" s="17">
        <f t="shared" si="10"/>
        <v>6.8739860870521604E-5</v>
      </c>
      <c r="Z30" s="17">
        <f t="shared" si="11"/>
        <v>0</v>
      </c>
    </row>
    <row r="31" spans="1:26" hidden="1">
      <c r="A31" s="9">
        <v>25</v>
      </c>
      <c r="B31" s="9" t="s">
        <v>72</v>
      </c>
      <c r="C31" s="20">
        <f>'STAT-TAB'!AI32</f>
        <v>176402</v>
      </c>
      <c r="D31" s="20">
        <f>'STAT-TAB'!AJ32</f>
        <v>132428</v>
      </c>
      <c r="E31" s="20">
        <f>'STAT-TAB'!AK32</f>
        <v>12895</v>
      </c>
      <c r="F31" s="20">
        <f>'STAT-TAB'!AL32</f>
        <v>29831</v>
      </c>
      <c r="G31" s="20">
        <f>'STAT-TAB'!AM32</f>
        <v>0</v>
      </c>
      <c r="H31" s="20">
        <f>'STAT-TAB'!AN32</f>
        <v>416</v>
      </c>
      <c r="I31" s="20">
        <f>'STAT-TAB'!AO32</f>
        <v>442</v>
      </c>
      <c r="J31" s="20">
        <f>'STAT-TAB'!AP32</f>
        <v>375</v>
      </c>
      <c r="K31" s="20">
        <f>'STAT-TAB'!AQ32</f>
        <v>7</v>
      </c>
      <c r="L31" s="20">
        <f>'STAT-TAB'!AR32</f>
        <v>8</v>
      </c>
      <c r="M31" s="20">
        <f>'STAT-TAB'!AS32</f>
        <v>0</v>
      </c>
      <c r="P31" s="9" t="s">
        <v>72</v>
      </c>
      <c r="Q31" s="17">
        <f t="shared" si="0"/>
        <v>1</v>
      </c>
      <c r="R31" s="17">
        <f t="shared" si="3"/>
        <v>0.29324146086323738</v>
      </c>
      <c r="S31" s="17">
        <f t="shared" si="4"/>
        <v>0.67837813253286028</v>
      </c>
      <c r="T31" s="17">
        <f t="shared" si="5"/>
        <v>0</v>
      </c>
      <c r="U31" s="17">
        <f t="shared" si="6"/>
        <v>9.4601355346341023E-3</v>
      </c>
      <c r="V31" s="17">
        <f t="shared" si="7"/>
        <v>1.0051394005548733E-2</v>
      </c>
      <c r="W31" s="17">
        <f t="shared" si="8"/>
        <v>8.527766407422567E-3</v>
      </c>
      <c r="X31" s="17">
        <f t="shared" si="9"/>
        <v>1.591849729385546E-4</v>
      </c>
      <c r="Y31" s="17">
        <f t="shared" si="10"/>
        <v>1.8192568335834812E-4</v>
      </c>
      <c r="Z31" s="17">
        <f t="shared" si="11"/>
        <v>0</v>
      </c>
    </row>
    <row r="32" spans="1:26" hidden="1">
      <c r="A32" s="9">
        <v>26</v>
      </c>
      <c r="B32" s="9" t="s">
        <v>73</v>
      </c>
      <c r="C32" s="20">
        <f>'STAT-TAB'!AI33</f>
        <v>469433</v>
      </c>
      <c r="D32" s="20">
        <f>'STAT-TAB'!AJ33</f>
        <v>279635</v>
      </c>
      <c r="E32" s="20">
        <f>'STAT-TAB'!AK33</f>
        <v>56271</v>
      </c>
      <c r="F32" s="20">
        <f>'STAT-TAB'!AL33</f>
        <v>107147</v>
      </c>
      <c r="G32" s="20">
        <f>'STAT-TAB'!AM33</f>
        <v>639</v>
      </c>
      <c r="H32" s="20">
        <f>'STAT-TAB'!AN33</f>
        <v>1556</v>
      </c>
      <c r="I32" s="20">
        <f>'STAT-TAB'!AO33</f>
        <v>950</v>
      </c>
      <c r="J32" s="20">
        <f>'STAT-TAB'!AP33</f>
        <v>946</v>
      </c>
      <c r="K32" s="20">
        <f>'STAT-TAB'!AQ33</f>
        <v>7341</v>
      </c>
      <c r="L32" s="20">
        <f>'STAT-TAB'!AR33</f>
        <v>14948</v>
      </c>
      <c r="M32" s="20">
        <f>'STAT-TAB'!AS33</f>
        <v>0</v>
      </c>
      <c r="P32" s="9" t="s">
        <v>73</v>
      </c>
      <c r="Q32" s="17">
        <f t="shared" si="0"/>
        <v>1</v>
      </c>
      <c r="R32" s="17">
        <f t="shared" si="3"/>
        <v>0.29647836120507065</v>
      </c>
      <c r="S32" s="17">
        <f t="shared" si="4"/>
        <v>0.56453176535053051</v>
      </c>
      <c r="T32" s="17">
        <f t="shared" si="5"/>
        <v>3.3667372680428668E-3</v>
      </c>
      <c r="U32" s="17">
        <f t="shared" si="6"/>
        <v>8.1981896542640074E-3</v>
      </c>
      <c r="V32" s="17">
        <f t="shared" si="7"/>
        <v>5.0053214470120863E-3</v>
      </c>
      <c r="W32" s="17">
        <f t="shared" si="8"/>
        <v>4.9842464093404568E-3</v>
      </c>
      <c r="X32" s="17">
        <f t="shared" si="9"/>
        <v>3.8677962886858659E-2</v>
      </c>
      <c r="Y32" s="17">
        <f t="shared" si="10"/>
        <v>7.8757415778880707E-2</v>
      </c>
      <c r="Z32" s="17">
        <f t="shared" si="11"/>
        <v>0</v>
      </c>
    </row>
    <row r="33" spans="1:26" hidden="1">
      <c r="A33" s="9">
        <v>27</v>
      </c>
      <c r="B33" s="9" t="s">
        <v>56</v>
      </c>
      <c r="C33" s="20">
        <f>'STAT-TAB'!AI34</f>
        <v>71738</v>
      </c>
      <c r="D33" s="20">
        <f>'STAT-TAB'!AJ34</f>
        <v>61985</v>
      </c>
      <c r="E33" s="20">
        <f>'STAT-TAB'!AK34</f>
        <v>2608</v>
      </c>
      <c r="F33" s="20">
        <f>'STAT-TAB'!AL34</f>
        <v>6747</v>
      </c>
      <c r="G33" s="20">
        <f>'STAT-TAB'!AM34</f>
        <v>0</v>
      </c>
      <c r="H33" s="20">
        <f>'STAT-TAB'!AN34</f>
        <v>162</v>
      </c>
      <c r="I33" s="20">
        <f>'STAT-TAB'!AO34</f>
        <v>115</v>
      </c>
      <c r="J33" s="20">
        <f>'STAT-TAB'!AP34</f>
        <v>118</v>
      </c>
      <c r="K33" s="20">
        <f>'STAT-TAB'!AQ34</f>
        <v>0</v>
      </c>
      <c r="L33" s="20">
        <f>'STAT-TAB'!AR34</f>
        <v>3</v>
      </c>
      <c r="M33" s="20">
        <f>'STAT-TAB'!AS34</f>
        <v>0</v>
      </c>
      <c r="P33" s="9" t="s">
        <v>56</v>
      </c>
      <c r="Q33" s="17">
        <f t="shared" si="0"/>
        <v>1</v>
      </c>
      <c r="R33" s="17">
        <f t="shared" si="3"/>
        <v>0.26740490105608533</v>
      </c>
      <c r="S33" s="17">
        <f t="shared" si="4"/>
        <v>0.69178714241771766</v>
      </c>
      <c r="T33" s="17">
        <f t="shared" si="5"/>
        <v>0</v>
      </c>
      <c r="U33" s="17">
        <f t="shared" si="6"/>
        <v>1.6610273761919408E-2</v>
      </c>
      <c r="V33" s="17">
        <f t="shared" si="7"/>
        <v>1.1791243719881063E-2</v>
      </c>
      <c r="W33" s="17">
        <f t="shared" si="8"/>
        <v>1.2098841382138828E-2</v>
      </c>
      <c r="X33" s="17">
        <f t="shared" si="9"/>
        <v>0</v>
      </c>
      <c r="Y33" s="17">
        <f t="shared" si="10"/>
        <v>3.0759766225776686E-4</v>
      </c>
      <c r="Z33" s="17">
        <f t="shared" si="11"/>
        <v>0</v>
      </c>
    </row>
    <row r="34" spans="1:26">
      <c r="A34" s="9"/>
      <c r="B34" s="3"/>
      <c r="C34" s="20"/>
      <c r="D34" s="11"/>
      <c r="E34" s="11"/>
      <c r="F34" s="11"/>
      <c r="G34" s="11"/>
      <c r="H34" s="11"/>
      <c r="I34" s="11"/>
      <c r="J34" s="9"/>
    </row>
    <row r="35" spans="1:26">
      <c r="A35" s="9"/>
      <c r="B35" s="3"/>
      <c r="C35" s="20"/>
    </row>
    <row r="36" spans="1:26">
      <c r="A36" s="9"/>
      <c r="B36" s="3"/>
      <c r="C36" s="20"/>
    </row>
    <row r="37" spans="1:26">
      <c r="A37" s="9"/>
      <c r="B37" s="3"/>
      <c r="C37" s="20"/>
    </row>
    <row r="38" spans="1:26">
      <c r="A38" s="9"/>
      <c r="C38" s="20"/>
    </row>
    <row r="39" spans="1:26">
      <c r="A39" s="9"/>
      <c r="B39" s="3"/>
      <c r="C39" s="20"/>
    </row>
    <row r="40" spans="1:26">
      <c r="A40" s="9"/>
      <c r="B40" s="3"/>
      <c r="C40" s="20"/>
    </row>
    <row r="41" spans="1:26">
      <c r="A41" s="9"/>
      <c r="C41" s="20"/>
    </row>
    <row r="42" spans="1:26">
      <c r="A42" s="9"/>
      <c r="C42" s="20"/>
    </row>
    <row r="43" spans="1:26">
      <c r="A43" s="9"/>
      <c r="C43" s="20"/>
    </row>
    <row r="44" spans="1:26">
      <c r="A44" s="9"/>
      <c r="C44" s="20"/>
    </row>
    <row r="45" spans="1:26">
      <c r="A45" s="9"/>
      <c r="C45" s="20"/>
    </row>
    <row r="46" spans="1:26">
      <c r="A46" s="9"/>
      <c r="C46" s="20"/>
    </row>
    <row r="47" spans="1:26">
      <c r="A47" s="9"/>
      <c r="C47" s="20"/>
    </row>
    <row r="48" spans="1:26">
      <c r="A48" s="9"/>
      <c r="C48" s="20"/>
    </row>
    <row r="49" spans="1:3">
      <c r="A49" s="9"/>
      <c r="C49" s="20"/>
    </row>
    <row r="50" spans="1:3">
      <c r="A50" s="9"/>
      <c r="C50" s="20"/>
    </row>
    <row r="51" spans="1:3">
      <c r="A51" s="9"/>
      <c r="B51" s="3"/>
      <c r="C51" s="20"/>
    </row>
    <row r="52" spans="1:3">
      <c r="A52" s="9"/>
      <c r="B52" s="3"/>
      <c r="C52" s="20"/>
    </row>
    <row r="53" spans="1:3">
      <c r="A53" s="9"/>
      <c r="B53" s="3"/>
      <c r="C53" s="20"/>
    </row>
    <row r="54" spans="1:3">
      <c r="A54" s="9"/>
      <c r="B54" s="3"/>
      <c r="C54" s="20"/>
    </row>
    <row r="55" spans="1:3">
      <c r="A55" s="9"/>
      <c r="B55" s="3"/>
      <c r="C55" s="20"/>
    </row>
    <row r="56" spans="1:3">
      <c r="A56" s="9"/>
      <c r="B56" s="3"/>
      <c r="C56" s="20"/>
    </row>
    <row r="57" spans="1:3">
      <c r="A57" s="9"/>
      <c r="B57" s="3"/>
      <c r="C57" s="20"/>
    </row>
    <row r="58" spans="1:3">
      <c r="A58" s="9"/>
      <c r="B58" s="3"/>
      <c r="C58" s="20"/>
    </row>
    <row r="59" spans="1:3">
      <c r="A59" s="9"/>
      <c r="B59" s="3"/>
      <c r="C59" s="20"/>
    </row>
    <row r="60" spans="1:3">
      <c r="A60" s="9"/>
      <c r="B60" s="3"/>
      <c r="C60" s="20"/>
    </row>
    <row r="61" spans="1:3">
      <c r="A61" s="9"/>
      <c r="B61" s="3"/>
      <c r="C61" s="20"/>
    </row>
    <row r="62" spans="1:3">
      <c r="A62" s="9"/>
      <c r="B62" s="3"/>
      <c r="C62" s="20"/>
    </row>
    <row r="63" spans="1:3">
      <c r="A63" s="9"/>
      <c r="B63" s="3"/>
      <c r="C63" s="20"/>
    </row>
    <row r="64" spans="1:3">
      <c r="A64" s="9"/>
      <c r="B64" s="3"/>
      <c r="C64" s="20"/>
    </row>
    <row r="65" spans="1:3">
      <c r="A65" s="9"/>
      <c r="B65" s="3"/>
      <c r="C65" s="20"/>
    </row>
    <row r="66" spans="1:3">
      <c r="A66" s="9"/>
      <c r="B66" s="3"/>
      <c r="C66" s="20"/>
    </row>
    <row r="67" spans="1:3">
      <c r="A67" s="9"/>
      <c r="B67" s="3"/>
      <c r="C67" s="20"/>
    </row>
    <row r="68" spans="1:3">
      <c r="A68" s="9"/>
      <c r="B68" s="3"/>
      <c r="C68" s="20"/>
    </row>
    <row r="69" spans="1:3">
      <c r="A69" s="9"/>
      <c r="B69" s="3"/>
      <c r="C69" s="20"/>
    </row>
    <row r="70" spans="1:3">
      <c r="A70" s="9"/>
      <c r="B70" s="3"/>
      <c r="C70" s="20"/>
    </row>
    <row r="71" spans="1:3">
      <c r="A71" s="9"/>
      <c r="B71" s="5"/>
      <c r="C71" s="20"/>
    </row>
    <row r="72" spans="1:3">
      <c r="A72" s="9"/>
      <c r="B72" s="5"/>
      <c r="C72" s="20"/>
    </row>
    <row r="73" spans="1:3">
      <c r="A73" s="9"/>
      <c r="B73" s="5"/>
      <c r="C73" s="20"/>
    </row>
    <row r="74" spans="1:3">
      <c r="A74" s="9"/>
      <c r="B74" s="5"/>
      <c r="C74" s="20"/>
    </row>
    <row r="75" spans="1:3">
      <c r="A75" s="9"/>
      <c r="B75" s="5"/>
      <c r="C75" s="20"/>
    </row>
    <row r="76" spans="1:3">
      <c r="A76" s="9"/>
      <c r="B76" s="5"/>
      <c r="C76" s="20"/>
    </row>
    <row r="77" spans="1:3">
      <c r="A77" s="9"/>
      <c r="B77" s="5"/>
      <c r="C77" s="20"/>
    </row>
    <row r="78" spans="1:3">
      <c r="A78" s="9"/>
      <c r="C78" s="20"/>
    </row>
    <row r="79" spans="1:3">
      <c r="A79" s="9"/>
      <c r="C79" s="20"/>
    </row>
    <row r="80" spans="1:3">
      <c r="A80" s="9"/>
      <c r="C80" s="20"/>
    </row>
    <row r="81" spans="1:3">
      <c r="A81" s="9"/>
      <c r="C81" s="20"/>
    </row>
    <row r="82" spans="1:3">
      <c r="A82" s="9"/>
      <c r="C82" s="20"/>
    </row>
    <row r="83" spans="1:3">
      <c r="A83" s="9"/>
      <c r="C83" s="20"/>
    </row>
  </sheetData>
  <autoFilter ref="A6:X33">
    <filterColumn colId="1">
      <filters>
        <filter val="AG"/>
        <filter val="CH"/>
        <filter val="LU"/>
        <filter val="NW"/>
        <filter val="SZ"/>
        <filter val="ZG"/>
        <filter val="ZH"/>
      </filters>
    </filterColumn>
    <filterColumn colId="13"/>
    <filterColumn colId="14"/>
    <sortState ref="A7:Y33">
      <sortCondition ref="A6:A33"/>
    </sortState>
  </autoFilter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V127"/>
  <sheetViews>
    <sheetView workbookViewId="0"/>
  </sheetViews>
  <sheetFormatPr baseColWidth="10" defaultRowHeight="12.75"/>
  <cols>
    <col min="1" max="1" width="6" style="5" customWidth="1"/>
    <col min="2" max="2" width="36" style="5" customWidth="1"/>
    <col min="3" max="16384" width="11.42578125" style="5"/>
  </cols>
  <sheetData>
    <row r="1" spans="1:204">
      <c r="A1" s="18" t="s">
        <v>87</v>
      </c>
    </row>
    <row r="2" spans="1:204">
      <c r="A2" s="18" t="s">
        <v>88</v>
      </c>
    </row>
    <row r="5" spans="1:204">
      <c r="B5" s="5" t="s">
        <v>0</v>
      </c>
      <c r="C5" s="3"/>
    </row>
    <row r="6" spans="1:204" s="15" customFormat="1">
      <c r="B6" s="15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 t="s">
        <v>29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 t="s">
        <v>30</v>
      </c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 t="s">
        <v>31</v>
      </c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</row>
    <row r="7" spans="1:204">
      <c r="A7" s="3"/>
      <c r="B7" s="3" t="s">
        <v>77</v>
      </c>
      <c r="C7" s="14" t="s">
        <v>48</v>
      </c>
      <c r="D7" s="14" t="s">
        <v>78</v>
      </c>
      <c r="E7" s="14" t="s">
        <v>79</v>
      </c>
      <c r="F7" s="14" t="s">
        <v>80</v>
      </c>
      <c r="G7" s="14" t="s">
        <v>81</v>
      </c>
      <c r="H7" s="14" t="s">
        <v>82</v>
      </c>
      <c r="I7" s="14" t="s">
        <v>83</v>
      </c>
      <c r="J7" s="14" t="s">
        <v>84</v>
      </c>
      <c r="K7" s="14" t="s">
        <v>85</v>
      </c>
      <c r="L7" s="14" t="s">
        <v>86</v>
      </c>
      <c r="M7" s="14" t="s">
        <v>77</v>
      </c>
      <c r="N7" s="14" t="s">
        <v>48</v>
      </c>
      <c r="O7" s="14" t="s">
        <v>78</v>
      </c>
      <c r="P7" s="14" t="s">
        <v>79</v>
      </c>
      <c r="Q7" s="14" t="s">
        <v>80</v>
      </c>
      <c r="R7" s="14" t="s">
        <v>81</v>
      </c>
      <c r="S7" s="14" t="s">
        <v>82</v>
      </c>
      <c r="T7" s="14" t="s">
        <v>83</v>
      </c>
      <c r="U7" s="14" t="s">
        <v>84</v>
      </c>
      <c r="V7" s="14" t="s">
        <v>85</v>
      </c>
      <c r="W7" s="14" t="s">
        <v>86</v>
      </c>
      <c r="X7" s="14" t="s">
        <v>77</v>
      </c>
      <c r="Y7" s="14" t="s">
        <v>48</v>
      </c>
      <c r="Z7" s="14" t="s">
        <v>78</v>
      </c>
      <c r="AA7" s="14" t="s">
        <v>79</v>
      </c>
      <c r="AB7" s="14" t="s">
        <v>80</v>
      </c>
      <c r="AC7" s="14" t="s">
        <v>81</v>
      </c>
      <c r="AD7" s="14" t="s">
        <v>82</v>
      </c>
      <c r="AE7" s="14" t="s">
        <v>83</v>
      </c>
      <c r="AF7" s="14" t="s">
        <v>84</v>
      </c>
      <c r="AG7" s="14" t="s">
        <v>85</v>
      </c>
      <c r="AH7" s="14" t="s">
        <v>86</v>
      </c>
      <c r="AI7" s="14" t="s">
        <v>77</v>
      </c>
      <c r="AJ7" s="14" t="s">
        <v>48</v>
      </c>
      <c r="AK7" s="14" t="s">
        <v>78</v>
      </c>
      <c r="AL7" s="14" t="s">
        <v>79</v>
      </c>
      <c r="AM7" s="14" t="s">
        <v>80</v>
      </c>
      <c r="AN7" s="14" t="s">
        <v>81</v>
      </c>
      <c r="AO7" s="14" t="s">
        <v>82</v>
      </c>
      <c r="AP7" s="14" t="s">
        <v>83</v>
      </c>
      <c r="AQ7" s="14" t="s">
        <v>84</v>
      </c>
      <c r="AR7" s="14" t="s">
        <v>85</v>
      </c>
      <c r="AS7" s="14" t="s">
        <v>86</v>
      </c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</row>
    <row r="8" spans="1:204">
      <c r="A8" s="5" t="s">
        <v>1</v>
      </c>
      <c r="B8" s="3">
        <v>7870134</v>
      </c>
      <c r="C8" s="14">
        <v>6103857</v>
      </c>
      <c r="D8" s="14">
        <v>576962</v>
      </c>
      <c r="E8" s="14">
        <v>1112344</v>
      </c>
      <c r="F8" s="14">
        <v>828</v>
      </c>
      <c r="G8" s="14">
        <v>22180</v>
      </c>
      <c r="H8" s="14">
        <v>18629</v>
      </c>
      <c r="I8" s="14">
        <v>7156</v>
      </c>
      <c r="J8" s="14">
        <v>10334</v>
      </c>
      <c r="K8" s="14">
        <v>17844</v>
      </c>
      <c r="L8" s="14">
        <v>0</v>
      </c>
      <c r="M8" s="14">
        <v>7954662</v>
      </c>
      <c r="N8" s="14">
        <v>6138668</v>
      </c>
      <c r="O8" s="14">
        <v>609327</v>
      </c>
      <c r="P8" s="14">
        <v>1129480</v>
      </c>
      <c r="Q8" s="14">
        <v>791</v>
      </c>
      <c r="R8" s="14">
        <v>22176</v>
      </c>
      <c r="S8" s="14">
        <v>18881</v>
      </c>
      <c r="T8" s="14">
        <v>7055</v>
      </c>
      <c r="U8" s="14">
        <v>10363</v>
      </c>
      <c r="V8" s="14">
        <v>17921</v>
      </c>
      <c r="W8" s="14">
        <v>0</v>
      </c>
      <c r="X8" s="14">
        <v>8039060</v>
      </c>
      <c r="Y8" s="14">
        <v>6169091</v>
      </c>
      <c r="Z8" s="14">
        <v>609095</v>
      </c>
      <c r="AA8" s="14">
        <v>1177609</v>
      </c>
      <c r="AB8" s="14">
        <v>855</v>
      </c>
      <c r="AC8" s="14">
        <v>21570</v>
      </c>
      <c r="AD8" s="14">
        <v>23184</v>
      </c>
      <c r="AE8" s="14">
        <v>9396</v>
      </c>
      <c r="AF8" s="14">
        <v>10263</v>
      </c>
      <c r="AG8" s="14">
        <v>17997</v>
      </c>
      <c r="AH8" s="14">
        <v>0</v>
      </c>
      <c r="AI8" s="14">
        <v>8139631</v>
      </c>
      <c r="AJ8" s="14">
        <v>6202184</v>
      </c>
      <c r="AK8" s="14">
        <v>615554</v>
      </c>
      <c r="AL8" s="14">
        <v>1227906</v>
      </c>
      <c r="AM8" s="14">
        <v>910</v>
      </c>
      <c r="AN8" s="14">
        <v>21874</v>
      </c>
      <c r="AO8" s="14">
        <v>28857</v>
      </c>
      <c r="AP8" s="14">
        <v>13441</v>
      </c>
      <c r="AQ8" s="14">
        <v>10384</v>
      </c>
      <c r="AR8" s="14">
        <v>18521</v>
      </c>
      <c r="AS8" s="14">
        <v>0</v>
      </c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</row>
    <row r="9" spans="1:204">
      <c r="A9" s="5" t="s">
        <v>3</v>
      </c>
      <c r="B9" s="3">
        <v>1373068</v>
      </c>
      <c r="C9" s="14">
        <v>1042311</v>
      </c>
      <c r="D9" s="14">
        <v>124141</v>
      </c>
      <c r="E9" s="14">
        <v>197626</v>
      </c>
      <c r="F9" s="14">
        <v>13</v>
      </c>
      <c r="G9" s="14">
        <v>4357</v>
      </c>
      <c r="H9" s="14">
        <v>3009</v>
      </c>
      <c r="I9" s="14">
        <v>1382</v>
      </c>
      <c r="J9" s="14">
        <v>222</v>
      </c>
      <c r="K9" s="14">
        <v>7</v>
      </c>
      <c r="L9" s="14">
        <v>0</v>
      </c>
      <c r="M9" s="14">
        <v>1392396</v>
      </c>
      <c r="N9" s="14">
        <v>1050188</v>
      </c>
      <c r="O9" s="14">
        <v>133989</v>
      </c>
      <c r="P9" s="14">
        <v>199545</v>
      </c>
      <c r="Q9" s="14">
        <v>10</v>
      </c>
      <c r="R9" s="14">
        <v>4316</v>
      </c>
      <c r="S9" s="14">
        <v>2849</v>
      </c>
      <c r="T9" s="14">
        <v>1272</v>
      </c>
      <c r="U9" s="14">
        <v>219</v>
      </c>
      <c r="V9" s="14">
        <v>8</v>
      </c>
      <c r="W9" s="14">
        <v>0</v>
      </c>
      <c r="X9" s="14">
        <v>1408575</v>
      </c>
      <c r="Y9" s="14">
        <v>1057472</v>
      </c>
      <c r="Z9" s="14">
        <v>132450</v>
      </c>
      <c r="AA9" s="14">
        <v>209506</v>
      </c>
      <c r="AB9" s="14">
        <v>11</v>
      </c>
      <c r="AC9" s="14">
        <v>4105</v>
      </c>
      <c r="AD9" s="14">
        <v>3326</v>
      </c>
      <c r="AE9" s="14">
        <v>1488</v>
      </c>
      <c r="AF9" s="14">
        <v>205</v>
      </c>
      <c r="AG9" s="14">
        <v>12</v>
      </c>
      <c r="AH9" s="14">
        <v>0</v>
      </c>
      <c r="AI9" s="14">
        <v>1425538</v>
      </c>
      <c r="AJ9" s="14">
        <v>1064112</v>
      </c>
      <c r="AK9" s="14">
        <v>131350</v>
      </c>
      <c r="AL9" s="14">
        <v>219634</v>
      </c>
      <c r="AM9" s="14">
        <v>15</v>
      </c>
      <c r="AN9" s="14">
        <v>4034</v>
      </c>
      <c r="AO9" s="14">
        <v>4010</v>
      </c>
      <c r="AP9" s="14">
        <v>2167</v>
      </c>
      <c r="AQ9" s="14">
        <v>202</v>
      </c>
      <c r="AR9" s="14">
        <v>14</v>
      </c>
      <c r="AS9" s="14">
        <v>0</v>
      </c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</row>
    <row r="10" spans="1:204">
      <c r="A10" s="5" t="s">
        <v>4</v>
      </c>
      <c r="B10" s="3">
        <v>979802</v>
      </c>
      <c r="C10" s="14">
        <v>848100</v>
      </c>
      <c r="D10" s="14">
        <v>39716</v>
      </c>
      <c r="E10" s="14">
        <v>83601</v>
      </c>
      <c r="F10" s="14">
        <v>72</v>
      </c>
      <c r="G10" s="14">
        <v>3060</v>
      </c>
      <c r="H10" s="14">
        <v>2093</v>
      </c>
      <c r="I10" s="14">
        <v>861</v>
      </c>
      <c r="J10" s="14">
        <v>1989</v>
      </c>
      <c r="K10" s="14">
        <v>310</v>
      </c>
      <c r="L10" s="14">
        <v>0</v>
      </c>
      <c r="M10" s="14">
        <v>985046</v>
      </c>
      <c r="N10" s="14">
        <v>850232</v>
      </c>
      <c r="O10" s="14">
        <v>40707</v>
      </c>
      <c r="P10" s="14">
        <v>85530</v>
      </c>
      <c r="Q10" s="14">
        <v>71</v>
      </c>
      <c r="R10" s="14">
        <v>3119</v>
      </c>
      <c r="S10" s="14">
        <v>2202</v>
      </c>
      <c r="T10" s="14">
        <v>891</v>
      </c>
      <c r="U10" s="14">
        <v>1982</v>
      </c>
      <c r="V10" s="14">
        <v>312</v>
      </c>
      <c r="W10" s="14">
        <v>0</v>
      </c>
      <c r="X10" s="14">
        <v>992617</v>
      </c>
      <c r="Y10" s="14">
        <v>853602</v>
      </c>
      <c r="Z10" s="14">
        <v>40185</v>
      </c>
      <c r="AA10" s="14">
        <v>89543</v>
      </c>
      <c r="AB10" s="14">
        <v>68</v>
      </c>
      <c r="AC10" s="14">
        <v>3038</v>
      </c>
      <c r="AD10" s="14">
        <v>2640</v>
      </c>
      <c r="AE10" s="14">
        <v>1195</v>
      </c>
      <c r="AF10" s="14">
        <v>2025</v>
      </c>
      <c r="AG10" s="14">
        <v>321</v>
      </c>
      <c r="AH10" s="14">
        <v>0</v>
      </c>
      <c r="AI10" s="14">
        <v>1001281</v>
      </c>
      <c r="AJ10" s="14">
        <v>855740</v>
      </c>
      <c r="AK10" s="14">
        <v>41020</v>
      </c>
      <c r="AL10" s="14">
        <v>93601</v>
      </c>
      <c r="AM10" s="14">
        <v>74</v>
      </c>
      <c r="AN10" s="14">
        <v>3159</v>
      </c>
      <c r="AO10" s="14">
        <v>3526</v>
      </c>
      <c r="AP10" s="14">
        <v>1735</v>
      </c>
      <c r="AQ10" s="14">
        <v>2109</v>
      </c>
      <c r="AR10" s="14">
        <v>317</v>
      </c>
      <c r="AS10" s="14">
        <v>0</v>
      </c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</row>
    <row r="11" spans="1:204">
      <c r="A11" s="5" t="s">
        <v>5</v>
      </c>
      <c r="B11" s="3">
        <v>377610</v>
      </c>
      <c r="C11" s="14">
        <v>314720</v>
      </c>
      <c r="D11" s="14">
        <v>21064</v>
      </c>
      <c r="E11" s="14">
        <v>39585</v>
      </c>
      <c r="F11" s="14">
        <v>0</v>
      </c>
      <c r="G11" s="14">
        <v>1341</v>
      </c>
      <c r="H11" s="14">
        <v>486</v>
      </c>
      <c r="I11" s="14">
        <v>412</v>
      </c>
      <c r="J11" s="14">
        <v>1</v>
      </c>
      <c r="K11" s="14">
        <v>1</v>
      </c>
      <c r="L11" s="14">
        <v>0</v>
      </c>
      <c r="M11" s="14">
        <v>381966</v>
      </c>
      <c r="N11" s="14">
        <v>317823</v>
      </c>
      <c r="O11" s="14">
        <v>21968</v>
      </c>
      <c r="P11" s="14">
        <v>39872</v>
      </c>
      <c r="Q11" s="14">
        <v>0</v>
      </c>
      <c r="R11" s="14">
        <v>1352</v>
      </c>
      <c r="S11" s="14">
        <v>575</v>
      </c>
      <c r="T11" s="14">
        <v>375</v>
      </c>
      <c r="U11" s="14">
        <v>1</v>
      </c>
      <c r="V11" s="14">
        <v>0</v>
      </c>
      <c r="W11" s="14">
        <v>0</v>
      </c>
      <c r="X11" s="14">
        <v>386082</v>
      </c>
      <c r="Y11" s="14">
        <v>320628</v>
      </c>
      <c r="Z11" s="14">
        <v>21347</v>
      </c>
      <c r="AA11" s="14">
        <v>41458</v>
      </c>
      <c r="AB11" s="14">
        <v>0</v>
      </c>
      <c r="AC11" s="14">
        <v>1298</v>
      </c>
      <c r="AD11" s="14">
        <v>840</v>
      </c>
      <c r="AE11" s="14">
        <v>510</v>
      </c>
      <c r="AF11" s="14">
        <v>1</v>
      </c>
      <c r="AG11" s="14">
        <v>0</v>
      </c>
      <c r="AH11" s="14">
        <v>0</v>
      </c>
      <c r="AI11" s="14">
        <v>390349</v>
      </c>
      <c r="AJ11" s="14">
        <v>323029</v>
      </c>
      <c r="AK11" s="14">
        <v>20880</v>
      </c>
      <c r="AL11" s="14">
        <v>43287</v>
      </c>
      <c r="AM11" s="14">
        <v>0</v>
      </c>
      <c r="AN11" s="14">
        <v>1365</v>
      </c>
      <c r="AO11" s="14">
        <v>1151</v>
      </c>
      <c r="AP11" s="14">
        <v>636</v>
      </c>
      <c r="AQ11" s="14">
        <v>1</v>
      </c>
      <c r="AR11" s="14">
        <v>0</v>
      </c>
      <c r="AS11" s="14">
        <v>0</v>
      </c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</row>
    <row r="12" spans="1:204">
      <c r="A12" s="5" t="s">
        <v>6</v>
      </c>
      <c r="B12" s="3">
        <v>35422</v>
      </c>
      <c r="C12" s="14">
        <v>31971</v>
      </c>
      <c r="D12" s="14">
        <v>1328</v>
      </c>
      <c r="E12" s="14">
        <v>1827</v>
      </c>
      <c r="F12" s="14">
        <v>0</v>
      </c>
      <c r="G12" s="14">
        <v>78</v>
      </c>
      <c r="H12" s="14">
        <v>176</v>
      </c>
      <c r="I12" s="14">
        <v>42</v>
      </c>
      <c r="J12" s="14">
        <v>0</v>
      </c>
      <c r="K12" s="14">
        <v>0</v>
      </c>
      <c r="L12" s="14">
        <v>0</v>
      </c>
      <c r="M12" s="14">
        <v>35382</v>
      </c>
      <c r="N12" s="14">
        <v>31907</v>
      </c>
      <c r="O12" s="14">
        <v>1437</v>
      </c>
      <c r="P12" s="14">
        <v>1789</v>
      </c>
      <c r="Q12" s="14">
        <v>0</v>
      </c>
      <c r="R12" s="14">
        <v>74</v>
      </c>
      <c r="S12" s="14">
        <v>134</v>
      </c>
      <c r="T12" s="14">
        <v>41</v>
      </c>
      <c r="U12" s="14">
        <v>0</v>
      </c>
      <c r="V12" s="14">
        <v>0</v>
      </c>
      <c r="W12" s="14">
        <v>0</v>
      </c>
      <c r="X12" s="14">
        <v>35693</v>
      </c>
      <c r="Y12" s="14">
        <v>31938</v>
      </c>
      <c r="Z12" s="14">
        <v>1556</v>
      </c>
      <c r="AA12" s="14">
        <v>1894</v>
      </c>
      <c r="AB12" s="14">
        <v>0</v>
      </c>
      <c r="AC12" s="14">
        <v>75</v>
      </c>
      <c r="AD12" s="14">
        <v>190</v>
      </c>
      <c r="AE12" s="14">
        <v>40</v>
      </c>
      <c r="AF12" s="14">
        <v>0</v>
      </c>
      <c r="AG12" s="14">
        <v>0</v>
      </c>
      <c r="AH12" s="14">
        <v>0</v>
      </c>
      <c r="AI12" s="14">
        <v>35865</v>
      </c>
      <c r="AJ12" s="14">
        <v>31887</v>
      </c>
      <c r="AK12" s="14">
        <v>1664</v>
      </c>
      <c r="AL12" s="14">
        <v>1964</v>
      </c>
      <c r="AM12" s="14">
        <v>0</v>
      </c>
      <c r="AN12" s="14">
        <v>70</v>
      </c>
      <c r="AO12" s="14">
        <v>226</v>
      </c>
      <c r="AP12" s="14">
        <v>54</v>
      </c>
      <c r="AQ12" s="14">
        <v>0</v>
      </c>
      <c r="AR12" s="14">
        <v>0</v>
      </c>
      <c r="AS12" s="14">
        <v>0</v>
      </c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</row>
    <row r="13" spans="1:204">
      <c r="A13" s="5" t="s">
        <v>7</v>
      </c>
      <c r="B13" s="3">
        <v>146730</v>
      </c>
      <c r="C13" s="14">
        <v>119389</v>
      </c>
      <c r="D13" s="14">
        <v>8233</v>
      </c>
      <c r="E13" s="14">
        <v>18164</v>
      </c>
      <c r="F13" s="14">
        <v>0</v>
      </c>
      <c r="G13" s="14">
        <v>376</v>
      </c>
      <c r="H13" s="14">
        <v>412</v>
      </c>
      <c r="I13" s="14">
        <v>155</v>
      </c>
      <c r="J13" s="14">
        <v>0</v>
      </c>
      <c r="K13" s="14">
        <v>1</v>
      </c>
      <c r="L13" s="14">
        <v>0</v>
      </c>
      <c r="M13" s="14">
        <v>147904</v>
      </c>
      <c r="N13" s="14">
        <v>120013</v>
      </c>
      <c r="O13" s="14">
        <v>8233</v>
      </c>
      <c r="P13" s="14">
        <v>18614</v>
      </c>
      <c r="Q13" s="14">
        <v>0</v>
      </c>
      <c r="R13" s="14">
        <v>391</v>
      </c>
      <c r="S13" s="14">
        <v>535</v>
      </c>
      <c r="T13" s="14">
        <v>117</v>
      </c>
      <c r="U13" s="14">
        <v>0</v>
      </c>
      <c r="V13" s="14">
        <v>1</v>
      </c>
      <c r="W13" s="14">
        <v>0</v>
      </c>
      <c r="X13" s="14">
        <v>149830</v>
      </c>
      <c r="Y13" s="14">
        <v>120856</v>
      </c>
      <c r="Z13" s="14">
        <v>8197</v>
      </c>
      <c r="AA13" s="14">
        <v>19497</v>
      </c>
      <c r="AB13" s="14">
        <v>0</v>
      </c>
      <c r="AC13" s="14">
        <v>395</v>
      </c>
      <c r="AD13" s="14">
        <v>715</v>
      </c>
      <c r="AE13" s="14">
        <v>169</v>
      </c>
      <c r="AF13" s="14">
        <v>0</v>
      </c>
      <c r="AG13" s="14">
        <v>1</v>
      </c>
      <c r="AH13" s="14">
        <v>0</v>
      </c>
      <c r="AI13" s="14">
        <v>151396</v>
      </c>
      <c r="AJ13" s="14">
        <v>121710</v>
      </c>
      <c r="AK13" s="14">
        <v>8049</v>
      </c>
      <c r="AL13" s="14">
        <v>20247</v>
      </c>
      <c r="AM13" s="14">
        <v>0</v>
      </c>
      <c r="AN13" s="14">
        <v>368</v>
      </c>
      <c r="AO13" s="14">
        <v>772</v>
      </c>
      <c r="AP13" s="14">
        <v>249</v>
      </c>
      <c r="AQ13" s="14">
        <v>0</v>
      </c>
      <c r="AR13" s="14">
        <v>1</v>
      </c>
      <c r="AS13" s="14">
        <v>0</v>
      </c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</row>
    <row r="14" spans="1:204">
      <c r="A14" s="5" t="s">
        <v>8</v>
      </c>
      <c r="B14" s="3">
        <v>35585</v>
      </c>
      <c r="C14" s="14">
        <v>30821</v>
      </c>
      <c r="D14" s="14">
        <v>2060</v>
      </c>
      <c r="E14" s="14">
        <v>2464</v>
      </c>
      <c r="F14" s="14">
        <v>0</v>
      </c>
      <c r="G14" s="14">
        <v>83</v>
      </c>
      <c r="H14" s="14">
        <v>104</v>
      </c>
      <c r="I14" s="14">
        <v>53</v>
      </c>
      <c r="J14" s="14">
        <v>0</v>
      </c>
      <c r="K14" s="14">
        <v>0</v>
      </c>
      <c r="L14" s="14">
        <v>0</v>
      </c>
      <c r="M14" s="14">
        <v>35885</v>
      </c>
      <c r="N14" s="14">
        <v>30969</v>
      </c>
      <c r="O14" s="14">
        <v>2204</v>
      </c>
      <c r="P14" s="14">
        <v>2467</v>
      </c>
      <c r="Q14" s="14">
        <v>0</v>
      </c>
      <c r="R14" s="14">
        <v>99</v>
      </c>
      <c r="S14" s="14">
        <v>105</v>
      </c>
      <c r="T14" s="14">
        <v>41</v>
      </c>
      <c r="U14" s="14">
        <v>0</v>
      </c>
      <c r="V14" s="14">
        <v>0</v>
      </c>
      <c r="W14" s="14">
        <v>0</v>
      </c>
      <c r="X14" s="14">
        <v>36115</v>
      </c>
      <c r="Y14" s="14">
        <v>31131</v>
      </c>
      <c r="Z14" s="14">
        <v>2174</v>
      </c>
      <c r="AA14" s="14">
        <v>2524</v>
      </c>
      <c r="AB14" s="14">
        <v>0</v>
      </c>
      <c r="AC14" s="14">
        <v>101</v>
      </c>
      <c r="AD14" s="14">
        <v>137</v>
      </c>
      <c r="AE14" s="14">
        <v>48</v>
      </c>
      <c r="AF14" s="14">
        <v>0</v>
      </c>
      <c r="AG14" s="14">
        <v>0</v>
      </c>
      <c r="AH14" s="14">
        <v>0</v>
      </c>
      <c r="AI14" s="14">
        <v>36507</v>
      </c>
      <c r="AJ14" s="14">
        <v>31414</v>
      </c>
      <c r="AK14" s="14">
        <v>2200</v>
      </c>
      <c r="AL14" s="14">
        <v>2592</v>
      </c>
      <c r="AM14" s="14">
        <v>0</v>
      </c>
      <c r="AN14" s="14">
        <v>97</v>
      </c>
      <c r="AO14" s="14">
        <v>126</v>
      </c>
      <c r="AP14" s="14">
        <v>78</v>
      </c>
      <c r="AQ14" s="14">
        <v>0</v>
      </c>
      <c r="AR14" s="14">
        <v>0</v>
      </c>
      <c r="AS14" s="14">
        <v>0</v>
      </c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</row>
    <row r="15" spans="1:204">
      <c r="A15" s="5" t="s">
        <v>9</v>
      </c>
      <c r="B15" s="3">
        <v>41024</v>
      </c>
      <c r="C15" s="14">
        <v>36353</v>
      </c>
      <c r="D15" s="14">
        <v>1949</v>
      </c>
      <c r="E15" s="14">
        <v>2459</v>
      </c>
      <c r="F15" s="14">
        <v>0</v>
      </c>
      <c r="G15" s="14">
        <v>111</v>
      </c>
      <c r="H15" s="14">
        <v>113</v>
      </c>
      <c r="I15" s="14">
        <v>38</v>
      </c>
      <c r="J15" s="14">
        <v>0</v>
      </c>
      <c r="K15" s="14">
        <v>1</v>
      </c>
      <c r="L15" s="14">
        <v>0</v>
      </c>
      <c r="M15" s="14">
        <v>41311</v>
      </c>
      <c r="N15" s="14">
        <v>36441</v>
      </c>
      <c r="O15" s="14">
        <v>2029</v>
      </c>
      <c r="P15" s="14">
        <v>2576</v>
      </c>
      <c r="Q15" s="14">
        <v>0</v>
      </c>
      <c r="R15" s="14">
        <v>100</v>
      </c>
      <c r="S15" s="14">
        <v>127</v>
      </c>
      <c r="T15" s="14">
        <v>37</v>
      </c>
      <c r="U15" s="14">
        <v>0</v>
      </c>
      <c r="V15" s="14">
        <v>1</v>
      </c>
      <c r="W15" s="14">
        <v>0</v>
      </c>
      <c r="X15" s="14">
        <v>41584</v>
      </c>
      <c r="Y15" s="14">
        <v>36398</v>
      </c>
      <c r="Z15" s="14">
        <v>2119</v>
      </c>
      <c r="AA15" s="14">
        <v>2757</v>
      </c>
      <c r="AB15" s="14">
        <v>0</v>
      </c>
      <c r="AC15" s="14">
        <v>86</v>
      </c>
      <c r="AD15" s="14">
        <v>178</v>
      </c>
      <c r="AE15" s="14">
        <v>45</v>
      </c>
      <c r="AF15" s="14">
        <v>0</v>
      </c>
      <c r="AG15" s="14">
        <v>1</v>
      </c>
      <c r="AH15" s="14">
        <v>0</v>
      </c>
      <c r="AI15" s="14">
        <v>41888</v>
      </c>
      <c r="AJ15" s="14">
        <v>36410</v>
      </c>
      <c r="AK15" s="14">
        <v>2187</v>
      </c>
      <c r="AL15" s="14">
        <v>2950</v>
      </c>
      <c r="AM15" s="14">
        <v>0</v>
      </c>
      <c r="AN15" s="14">
        <v>77</v>
      </c>
      <c r="AO15" s="14">
        <v>202</v>
      </c>
      <c r="AP15" s="14">
        <v>61</v>
      </c>
      <c r="AQ15" s="14">
        <v>0</v>
      </c>
      <c r="AR15" s="14">
        <v>1</v>
      </c>
      <c r="AS15" s="14">
        <v>0</v>
      </c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</row>
    <row r="16" spans="1:204">
      <c r="A16" s="5" t="s">
        <v>10</v>
      </c>
      <c r="B16" s="3">
        <v>38608</v>
      </c>
      <c r="C16" s="14">
        <v>30731</v>
      </c>
      <c r="D16" s="14">
        <v>2099</v>
      </c>
      <c r="E16" s="14">
        <v>5471</v>
      </c>
      <c r="F16" s="14">
        <v>0</v>
      </c>
      <c r="G16" s="14">
        <v>113</v>
      </c>
      <c r="H16" s="14">
        <v>142</v>
      </c>
      <c r="I16" s="14">
        <v>52</v>
      </c>
      <c r="J16" s="14">
        <v>0</v>
      </c>
      <c r="K16" s="14">
        <v>0</v>
      </c>
      <c r="L16" s="14">
        <v>0</v>
      </c>
      <c r="M16" s="14">
        <v>39217</v>
      </c>
      <c r="N16" s="14">
        <v>30842</v>
      </c>
      <c r="O16" s="14">
        <v>2449</v>
      </c>
      <c r="P16" s="14">
        <v>5526</v>
      </c>
      <c r="Q16" s="14">
        <v>0</v>
      </c>
      <c r="R16" s="14">
        <v>96</v>
      </c>
      <c r="S16" s="14">
        <v>246</v>
      </c>
      <c r="T16" s="14">
        <v>58</v>
      </c>
      <c r="U16" s="14">
        <v>0</v>
      </c>
      <c r="V16" s="14">
        <v>0</v>
      </c>
      <c r="W16" s="14">
        <v>0</v>
      </c>
      <c r="X16" s="14">
        <v>39369</v>
      </c>
      <c r="Y16" s="14">
        <v>30795</v>
      </c>
      <c r="Z16" s="14">
        <v>2425</v>
      </c>
      <c r="AA16" s="14">
        <v>5634</v>
      </c>
      <c r="AB16" s="14">
        <v>0</v>
      </c>
      <c r="AC16" s="14">
        <v>103</v>
      </c>
      <c r="AD16" s="14">
        <v>337</v>
      </c>
      <c r="AE16" s="14">
        <v>75</v>
      </c>
      <c r="AF16" s="14">
        <v>0</v>
      </c>
      <c r="AG16" s="14">
        <v>0</v>
      </c>
      <c r="AH16" s="14">
        <v>0</v>
      </c>
      <c r="AI16" s="14">
        <v>39593</v>
      </c>
      <c r="AJ16" s="14">
        <v>30795</v>
      </c>
      <c r="AK16" s="14">
        <v>2391</v>
      </c>
      <c r="AL16" s="14">
        <v>5751</v>
      </c>
      <c r="AM16" s="14">
        <v>0</v>
      </c>
      <c r="AN16" s="14">
        <v>92</v>
      </c>
      <c r="AO16" s="14">
        <v>446</v>
      </c>
      <c r="AP16" s="14">
        <v>118</v>
      </c>
      <c r="AQ16" s="14">
        <v>0</v>
      </c>
      <c r="AR16" s="14">
        <v>0</v>
      </c>
      <c r="AS16" s="14">
        <v>0</v>
      </c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</row>
    <row r="17" spans="1:204">
      <c r="A17" s="5" t="s">
        <v>11</v>
      </c>
      <c r="B17" s="3">
        <v>113105</v>
      </c>
      <c r="C17" s="14">
        <v>86327</v>
      </c>
      <c r="D17" s="14">
        <v>10534</v>
      </c>
      <c r="E17" s="14">
        <v>15636</v>
      </c>
      <c r="F17" s="14">
        <v>0</v>
      </c>
      <c r="G17" s="14">
        <v>287</v>
      </c>
      <c r="H17" s="14">
        <v>187</v>
      </c>
      <c r="I17" s="14">
        <v>132</v>
      </c>
      <c r="J17" s="14">
        <v>2</v>
      </c>
      <c r="K17" s="14">
        <v>0</v>
      </c>
      <c r="L17" s="14">
        <v>0</v>
      </c>
      <c r="M17" s="14">
        <v>115104</v>
      </c>
      <c r="N17" s="14">
        <v>86748</v>
      </c>
      <c r="O17" s="14">
        <v>11579</v>
      </c>
      <c r="P17" s="14">
        <v>16108</v>
      </c>
      <c r="Q17" s="14">
        <v>0</v>
      </c>
      <c r="R17" s="14">
        <v>321</v>
      </c>
      <c r="S17" s="14">
        <v>228</v>
      </c>
      <c r="T17" s="14">
        <v>118</v>
      </c>
      <c r="U17" s="14">
        <v>2</v>
      </c>
      <c r="V17" s="14">
        <v>0</v>
      </c>
      <c r="W17" s="14">
        <v>0</v>
      </c>
      <c r="X17" s="14">
        <v>116575</v>
      </c>
      <c r="Y17" s="14">
        <v>87120</v>
      </c>
      <c r="Z17" s="14">
        <v>11390</v>
      </c>
      <c r="AA17" s="14">
        <v>17261</v>
      </c>
      <c r="AB17" s="14">
        <v>0</v>
      </c>
      <c r="AC17" s="14">
        <v>326</v>
      </c>
      <c r="AD17" s="14">
        <v>332</v>
      </c>
      <c r="AE17" s="14">
        <v>143</v>
      </c>
      <c r="AF17" s="14">
        <v>2</v>
      </c>
      <c r="AG17" s="14">
        <v>1</v>
      </c>
      <c r="AH17" s="14">
        <v>0</v>
      </c>
      <c r="AI17" s="14">
        <v>118118</v>
      </c>
      <c r="AJ17" s="14">
        <v>87575</v>
      </c>
      <c r="AK17" s="14">
        <v>11347</v>
      </c>
      <c r="AL17" s="14">
        <v>18278</v>
      </c>
      <c r="AM17" s="14">
        <v>0</v>
      </c>
      <c r="AN17" s="14">
        <v>339</v>
      </c>
      <c r="AO17" s="14">
        <v>392</v>
      </c>
      <c r="AP17" s="14">
        <v>184</v>
      </c>
      <c r="AQ17" s="14">
        <v>2</v>
      </c>
      <c r="AR17" s="14">
        <v>1</v>
      </c>
      <c r="AS17" s="14">
        <v>0</v>
      </c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</row>
    <row r="18" spans="1:204">
      <c r="A18" s="5" t="s">
        <v>12</v>
      </c>
      <c r="B18" s="3">
        <v>278493</v>
      </c>
      <c r="C18" s="14">
        <v>227664</v>
      </c>
      <c r="D18" s="14">
        <v>17801</v>
      </c>
      <c r="E18" s="14">
        <v>31425</v>
      </c>
      <c r="F18" s="14">
        <v>4</v>
      </c>
      <c r="G18" s="14">
        <v>751</v>
      </c>
      <c r="H18" s="14">
        <v>572</v>
      </c>
      <c r="I18" s="14">
        <v>230</v>
      </c>
      <c r="J18" s="14">
        <v>18</v>
      </c>
      <c r="K18" s="14">
        <v>28</v>
      </c>
      <c r="L18" s="14">
        <v>0</v>
      </c>
      <c r="M18" s="14">
        <v>284668</v>
      </c>
      <c r="N18" s="14">
        <v>230339</v>
      </c>
      <c r="O18" s="14">
        <v>19983</v>
      </c>
      <c r="P18" s="14">
        <v>32619</v>
      </c>
      <c r="Q18" s="14">
        <v>3</v>
      </c>
      <c r="R18" s="14">
        <v>771</v>
      </c>
      <c r="S18" s="14">
        <v>679</v>
      </c>
      <c r="T18" s="14">
        <v>221</v>
      </c>
      <c r="U18" s="14">
        <v>15</v>
      </c>
      <c r="V18" s="14">
        <v>38</v>
      </c>
      <c r="W18" s="14">
        <v>0</v>
      </c>
      <c r="X18" s="14">
        <v>291395</v>
      </c>
      <c r="Y18" s="14">
        <v>233105</v>
      </c>
      <c r="Z18" s="14">
        <v>20299</v>
      </c>
      <c r="AA18" s="14">
        <v>36053</v>
      </c>
      <c r="AB18" s="14">
        <v>2</v>
      </c>
      <c r="AC18" s="14">
        <v>750</v>
      </c>
      <c r="AD18" s="14">
        <v>832</v>
      </c>
      <c r="AE18" s="14">
        <v>293</v>
      </c>
      <c r="AF18" s="14">
        <v>19</v>
      </c>
      <c r="AG18" s="14">
        <v>42</v>
      </c>
      <c r="AH18" s="14">
        <v>0</v>
      </c>
      <c r="AI18" s="14">
        <v>297622</v>
      </c>
      <c r="AJ18" s="14">
        <v>235799</v>
      </c>
      <c r="AK18" s="14">
        <v>20751</v>
      </c>
      <c r="AL18" s="14">
        <v>38845</v>
      </c>
      <c r="AM18" s="14">
        <v>5</v>
      </c>
      <c r="AN18" s="14">
        <v>753</v>
      </c>
      <c r="AO18" s="14">
        <v>982</v>
      </c>
      <c r="AP18" s="14">
        <v>418</v>
      </c>
      <c r="AQ18" s="14">
        <v>14</v>
      </c>
      <c r="AR18" s="14">
        <v>55</v>
      </c>
      <c r="AS18" s="14">
        <v>0</v>
      </c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</row>
    <row r="19" spans="1:204">
      <c r="A19" s="5" t="s">
        <v>13</v>
      </c>
      <c r="B19" s="3">
        <v>255284</v>
      </c>
      <c r="C19" s="14">
        <v>204849</v>
      </c>
      <c r="D19" s="14">
        <v>10746</v>
      </c>
      <c r="E19" s="14">
        <v>38434</v>
      </c>
      <c r="F19" s="14">
        <v>1</v>
      </c>
      <c r="G19" s="14">
        <v>722</v>
      </c>
      <c r="H19" s="14">
        <v>288</v>
      </c>
      <c r="I19" s="14">
        <v>231</v>
      </c>
      <c r="J19" s="14">
        <v>0</v>
      </c>
      <c r="K19" s="14">
        <v>13</v>
      </c>
      <c r="L19" s="14">
        <v>0</v>
      </c>
      <c r="M19" s="14">
        <v>256990</v>
      </c>
      <c r="N19" s="14">
        <v>206325</v>
      </c>
      <c r="O19" s="14">
        <v>10762</v>
      </c>
      <c r="P19" s="14">
        <v>38628</v>
      </c>
      <c r="Q19" s="14">
        <v>1</v>
      </c>
      <c r="R19" s="14">
        <v>704</v>
      </c>
      <c r="S19" s="14">
        <v>299</v>
      </c>
      <c r="T19" s="14">
        <v>259</v>
      </c>
      <c r="U19" s="14">
        <v>0</v>
      </c>
      <c r="V19" s="14">
        <v>12</v>
      </c>
      <c r="W19" s="14">
        <v>0</v>
      </c>
      <c r="X19" s="14">
        <v>259283</v>
      </c>
      <c r="Y19" s="14">
        <v>207443</v>
      </c>
      <c r="Z19" s="14">
        <v>10643</v>
      </c>
      <c r="AA19" s="14">
        <v>39722</v>
      </c>
      <c r="AB19" s="14">
        <v>2</v>
      </c>
      <c r="AC19" s="14">
        <v>729</v>
      </c>
      <c r="AD19" s="14">
        <v>391</v>
      </c>
      <c r="AE19" s="14">
        <v>342</v>
      </c>
      <c r="AF19" s="14">
        <v>0</v>
      </c>
      <c r="AG19" s="14">
        <v>11</v>
      </c>
      <c r="AH19" s="14">
        <v>0</v>
      </c>
      <c r="AI19" s="14">
        <v>261437</v>
      </c>
      <c r="AJ19" s="14">
        <v>208257</v>
      </c>
      <c r="AK19" s="14">
        <v>10549</v>
      </c>
      <c r="AL19" s="14">
        <v>40826</v>
      </c>
      <c r="AM19" s="14">
        <v>2</v>
      </c>
      <c r="AN19" s="14">
        <v>737</v>
      </c>
      <c r="AO19" s="14">
        <v>580</v>
      </c>
      <c r="AP19" s="14">
        <v>470</v>
      </c>
      <c r="AQ19" s="14">
        <v>0</v>
      </c>
      <c r="AR19" s="14">
        <v>16</v>
      </c>
      <c r="AS19" s="14">
        <v>0</v>
      </c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</row>
    <row r="20" spans="1:204">
      <c r="A20" s="5" t="s">
        <v>14</v>
      </c>
      <c r="B20" s="3">
        <v>184950</v>
      </c>
      <c r="C20" s="14">
        <v>124865</v>
      </c>
      <c r="D20" s="14">
        <v>21703</v>
      </c>
      <c r="E20" s="14">
        <v>36525</v>
      </c>
      <c r="F20" s="14">
        <v>25</v>
      </c>
      <c r="G20" s="14">
        <v>315</v>
      </c>
      <c r="H20" s="14">
        <v>822</v>
      </c>
      <c r="I20" s="14">
        <v>118</v>
      </c>
      <c r="J20" s="14">
        <v>16</v>
      </c>
      <c r="K20" s="14">
        <v>561</v>
      </c>
      <c r="L20" s="14">
        <v>0</v>
      </c>
      <c r="M20" s="14">
        <v>186255</v>
      </c>
      <c r="N20" s="14">
        <v>124589</v>
      </c>
      <c r="O20" s="14">
        <v>22389</v>
      </c>
      <c r="P20" s="14">
        <v>37439</v>
      </c>
      <c r="Q20" s="14">
        <v>25</v>
      </c>
      <c r="R20" s="14">
        <v>346</v>
      </c>
      <c r="S20" s="14">
        <v>728</v>
      </c>
      <c r="T20" s="14">
        <v>157</v>
      </c>
      <c r="U20" s="14">
        <v>15</v>
      </c>
      <c r="V20" s="14">
        <v>567</v>
      </c>
      <c r="W20" s="14">
        <v>0</v>
      </c>
      <c r="X20" s="14">
        <v>187425</v>
      </c>
      <c r="Y20" s="14">
        <v>124497</v>
      </c>
      <c r="Z20" s="14">
        <v>22014</v>
      </c>
      <c r="AA20" s="14">
        <v>38547</v>
      </c>
      <c r="AB20" s="14">
        <v>23</v>
      </c>
      <c r="AC20" s="14">
        <v>362</v>
      </c>
      <c r="AD20" s="14">
        <v>1084</v>
      </c>
      <c r="AE20" s="14">
        <v>268</v>
      </c>
      <c r="AF20" s="14">
        <v>8</v>
      </c>
      <c r="AG20" s="14">
        <v>622</v>
      </c>
      <c r="AH20" s="14">
        <v>0</v>
      </c>
      <c r="AI20" s="14">
        <v>189335</v>
      </c>
      <c r="AJ20" s="14">
        <v>124478</v>
      </c>
      <c r="AK20" s="14">
        <v>22516</v>
      </c>
      <c r="AL20" s="14">
        <v>39782</v>
      </c>
      <c r="AM20" s="14">
        <v>24</v>
      </c>
      <c r="AN20" s="14">
        <v>397</v>
      </c>
      <c r="AO20" s="14">
        <v>1184</v>
      </c>
      <c r="AP20" s="14">
        <v>349</v>
      </c>
      <c r="AQ20" s="14">
        <v>9</v>
      </c>
      <c r="AR20" s="14">
        <v>596</v>
      </c>
      <c r="AS20" s="14">
        <v>0</v>
      </c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</row>
    <row r="21" spans="1:204">
      <c r="A21" s="5" t="s">
        <v>15</v>
      </c>
      <c r="B21" s="3">
        <v>274404</v>
      </c>
      <c r="C21" s="14">
        <v>221413</v>
      </c>
      <c r="D21" s="14">
        <v>14252</v>
      </c>
      <c r="E21" s="14">
        <v>36970</v>
      </c>
      <c r="F21" s="14">
        <v>24</v>
      </c>
      <c r="G21" s="14">
        <v>894</v>
      </c>
      <c r="H21" s="14">
        <v>332</v>
      </c>
      <c r="I21" s="14">
        <v>285</v>
      </c>
      <c r="J21" s="14">
        <v>0</v>
      </c>
      <c r="K21" s="14">
        <v>234</v>
      </c>
      <c r="L21" s="14">
        <v>0</v>
      </c>
      <c r="M21" s="14">
        <v>275360</v>
      </c>
      <c r="N21" s="14">
        <v>221306</v>
      </c>
      <c r="O21" s="14">
        <v>14573</v>
      </c>
      <c r="P21" s="14">
        <v>37768</v>
      </c>
      <c r="Q21" s="14">
        <v>19</v>
      </c>
      <c r="R21" s="14">
        <v>878</v>
      </c>
      <c r="S21" s="14">
        <v>290</v>
      </c>
      <c r="T21" s="14">
        <v>317</v>
      </c>
      <c r="U21" s="14">
        <v>1</v>
      </c>
      <c r="V21" s="14">
        <v>208</v>
      </c>
      <c r="W21" s="14">
        <v>0</v>
      </c>
      <c r="X21" s="14">
        <v>276537</v>
      </c>
      <c r="Y21" s="14">
        <v>220923</v>
      </c>
      <c r="Z21" s="14">
        <v>14374</v>
      </c>
      <c r="AA21" s="14">
        <v>39337</v>
      </c>
      <c r="AB21" s="14">
        <v>21</v>
      </c>
      <c r="AC21" s="14">
        <v>877</v>
      </c>
      <c r="AD21" s="14">
        <v>323</v>
      </c>
      <c r="AE21" s="14">
        <v>401</v>
      </c>
      <c r="AF21" s="14">
        <v>1</v>
      </c>
      <c r="AG21" s="14">
        <v>280</v>
      </c>
      <c r="AH21" s="14">
        <v>0</v>
      </c>
      <c r="AI21" s="14">
        <v>278656</v>
      </c>
      <c r="AJ21" s="14">
        <v>221006</v>
      </c>
      <c r="AK21" s="14">
        <v>14517</v>
      </c>
      <c r="AL21" s="14">
        <v>40915</v>
      </c>
      <c r="AM21" s="14">
        <v>23</v>
      </c>
      <c r="AN21" s="14">
        <v>916</v>
      </c>
      <c r="AO21" s="14">
        <v>447</v>
      </c>
      <c r="AP21" s="14">
        <v>483</v>
      </c>
      <c r="AQ21" s="14">
        <v>1</v>
      </c>
      <c r="AR21" s="14">
        <v>348</v>
      </c>
      <c r="AS21" s="14">
        <v>0</v>
      </c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</row>
    <row r="22" spans="1:204">
      <c r="A22" s="5" t="s">
        <v>16</v>
      </c>
      <c r="B22" s="3">
        <v>76356</v>
      </c>
      <c r="C22" s="14">
        <v>58705</v>
      </c>
      <c r="D22" s="14">
        <v>5293</v>
      </c>
      <c r="E22" s="14">
        <v>12004</v>
      </c>
      <c r="F22" s="14">
        <v>0</v>
      </c>
      <c r="G22" s="14">
        <v>167</v>
      </c>
      <c r="H22" s="14">
        <v>109</v>
      </c>
      <c r="I22" s="14">
        <v>78</v>
      </c>
      <c r="J22" s="14">
        <v>0</v>
      </c>
      <c r="K22" s="14">
        <v>0</v>
      </c>
      <c r="L22" s="14">
        <v>0</v>
      </c>
      <c r="M22" s="14">
        <v>77139</v>
      </c>
      <c r="N22" s="14">
        <v>58950</v>
      </c>
      <c r="O22" s="14">
        <v>5605</v>
      </c>
      <c r="P22" s="14">
        <v>12243</v>
      </c>
      <c r="Q22" s="14">
        <v>0</v>
      </c>
      <c r="R22" s="14">
        <v>160</v>
      </c>
      <c r="S22" s="14">
        <v>106</v>
      </c>
      <c r="T22" s="14">
        <v>75</v>
      </c>
      <c r="U22" s="14">
        <v>0</v>
      </c>
      <c r="V22" s="14">
        <v>0</v>
      </c>
      <c r="W22" s="14">
        <v>0</v>
      </c>
      <c r="X22" s="14">
        <v>77955</v>
      </c>
      <c r="Y22" s="14">
        <v>59199</v>
      </c>
      <c r="Z22" s="14">
        <v>5504</v>
      </c>
      <c r="AA22" s="14">
        <v>12866</v>
      </c>
      <c r="AB22" s="14">
        <v>0</v>
      </c>
      <c r="AC22" s="14">
        <v>148</v>
      </c>
      <c r="AD22" s="14">
        <v>128</v>
      </c>
      <c r="AE22" s="14">
        <v>110</v>
      </c>
      <c r="AF22" s="14">
        <v>0</v>
      </c>
      <c r="AG22" s="14">
        <v>0</v>
      </c>
      <c r="AH22" s="14">
        <v>0</v>
      </c>
      <c r="AI22" s="14">
        <v>78783</v>
      </c>
      <c r="AJ22" s="14">
        <v>59350</v>
      </c>
      <c r="AK22" s="14">
        <v>5448</v>
      </c>
      <c r="AL22" s="14">
        <v>13553</v>
      </c>
      <c r="AM22" s="14">
        <v>0</v>
      </c>
      <c r="AN22" s="14">
        <v>142</v>
      </c>
      <c r="AO22" s="14">
        <v>115</v>
      </c>
      <c r="AP22" s="14">
        <v>175</v>
      </c>
      <c r="AQ22" s="14">
        <v>0</v>
      </c>
      <c r="AR22" s="14">
        <v>0</v>
      </c>
      <c r="AS22" s="14">
        <v>0</v>
      </c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</row>
    <row r="23" spans="1:204">
      <c r="A23" s="5" t="s">
        <v>17</v>
      </c>
      <c r="B23" s="3">
        <v>53017</v>
      </c>
      <c r="C23" s="14">
        <v>45504</v>
      </c>
      <c r="D23" s="14">
        <v>2199</v>
      </c>
      <c r="E23" s="14">
        <v>5117</v>
      </c>
      <c r="F23" s="14">
        <v>0</v>
      </c>
      <c r="G23" s="14">
        <v>100</v>
      </c>
      <c r="H23" s="14">
        <v>28</v>
      </c>
      <c r="I23" s="14">
        <v>69</v>
      </c>
      <c r="J23" s="14">
        <v>0</v>
      </c>
      <c r="K23" s="14">
        <v>0</v>
      </c>
      <c r="L23" s="14">
        <v>0</v>
      </c>
      <c r="M23" s="14">
        <v>53313</v>
      </c>
      <c r="N23" s="14">
        <v>45608</v>
      </c>
      <c r="O23" s="14">
        <v>2325</v>
      </c>
      <c r="P23" s="14">
        <v>5159</v>
      </c>
      <c r="Q23" s="14">
        <v>0</v>
      </c>
      <c r="R23" s="14">
        <v>111</v>
      </c>
      <c r="S23" s="14">
        <v>40</v>
      </c>
      <c r="T23" s="14">
        <v>70</v>
      </c>
      <c r="U23" s="14">
        <v>0</v>
      </c>
      <c r="V23" s="14">
        <v>0</v>
      </c>
      <c r="W23" s="14">
        <v>0</v>
      </c>
      <c r="X23" s="14">
        <v>53438</v>
      </c>
      <c r="Y23" s="14">
        <v>45602</v>
      </c>
      <c r="Z23" s="14">
        <v>2121</v>
      </c>
      <c r="AA23" s="14">
        <v>5454</v>
      </c>
      <c r="AB23" s="14">
        <v>0</v>
      </c>
      <c r="AC23" s="14">
        <v>107</v>
      </c>
      <c r="AD23" s="14">
        <v>56</v>
      </c>
      <c r="AE23" s="14">
        <v>98</v>
      </c>
      <c r="AF23" s="14">
        <v>0</v>
      </c>
      <c r="AG23" s="14">
        <v>0</v>
      </c>
      <c r="AH23" s="14">
        <v>0</v>
      </c>
      <c r="AI23" s="14">
        <v>53691</v>
      </c>
      <c r="AJ23" s="14">
        <v>45645</v>
      </c>
      <c r="AK23" s="14">
        <v>1982</v>
      </c>
      <c r="AL23" s="14">
        <v>5722</v>
      </c>
      <c r="AM23" s="14">
        <v>0</v>
      </c>
      <c r="AN23" s="14">
        <v>109</v>
      </c>
      <c r="AO23" s="14">
        <v>87</v>
      </c>
      <c r="AP23" s="14">
        <v>146</v>
      </c>
      <c r="AQ23" s="14">
        <v>0</v>
      </c>
      <c r="AR23" s="14">
        <v>0</v>
      </c>
      <c r="AS23" s="14">
        <v>0</v>
      </c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</row>
    <row r="24" spans="1:204">
      <c r="A24" s="5" t="s">
        <v>18</v>
      </c>
      <c r="B24" s="3">
        <v>15688</v>
      </c>
      <c r="C24" s="14">
        <v>14120</v>
      </c>
      <c r="D24" s="14">
        <v>418</v>
      </c>
      <c r="E24" s="14">
        <v>1102</v>
      </c>
      <c r="F24" s="14">
        <v>0</v>
      </c>
      <c r="G24" s="14">
        <v>23</v>
      </c>
      <c r="H24" s="14">
        <v>9</v>
      </c>
      <c r="I24" s="14">
        <v>16</v>
      </c>
      <c r="J24" s="14">
        <v>0</v>
      </c>
      <c r="K24" s="14">
        <v>0</v>
      </c>
      <c r="L24" s="14">
        <v>0</v>
      </c>
      <c r="M24" s="14">
        <v>15743</v>
      </c>
      <c r="N24" s="14">
        <v>14153</v>
      </c>
      <c r="O24" s="14">
        <v>459</v>
      </c>
      <c r="P24" s="14">
        <v>1079</v>
      </c>
      <c r="Q24" s="14">
        <v>0</v>
      </c>
      <c r="R24" s="14">
        <v>20</v>
      </c>
      <c r="S24" s="14">
        <v>9</v>
      </c>
      <c r="T24" s="14">
        <v>23</v>
      </c>
      <c r="U24" s="14">
        <v>0</v>
      </c>
      <c r="V24" s="14">
        <v>0</v>
      </c>
      <c r="W24" s="14">
        <v>0</v>
      </c>
      <c r="X24" s="14">
        <v>15717</v>
      </c>
      <c r="Y24" s="14">
        <v>14137</v>
      </c>
      <c r="Z24" s="14">
        <v>471</v>
      </c>
      <c r="AA24" s="14">
        <v>1063</v>
      </c>
      <c r="AB24" s="14">
        <v>0</v>
      </c>
      <c r="AC24" s="14">
        <v>14</v>
      </c>
      <c r="AD24" s="14">
        <v>18</v>
      </c>
      <c r="AE24" s="14">
        <v>14</v>
      </c>
      <c r="AF24" s="14">
        <v>0</v>
      </c>
      <c r="AG24" s="14">
        <v>0</v>
      </c>
      <c r="AH24" s="14">
        <v>0</v>
      </c>
      <c r="AI24" s="14">
        <v>15778</v>
      </c>
      <c r="AJ24" s="14">
        <v>14124</v>
      </c>
      <c r="AK24" s="14">
        <v>455</v>
      </c>
      <c r="AL24" s="14">
        <v>1118</v>
      </c>
      <c r="AM24" s="14">
        <v>0</v>
      </c>
      <c r="AN24" s="14">
        <v>22</v>
      </c>
      <c r="AO24" s="14">
        <v>19</v>
      </c>
      <c r="AP24" s="14">
        <v>40</v>
      </c>
      <c r="AQ24" s="14">
        <v>0</v>
      </c>
      <c r="AR24" s="14">
        <v>0</v>
      </c>
      <c r="AS24" s="14">
        <v>0</v>
      </c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</row>
    <row r="25" spans="1:204">
      <c r="A25" s="5" t="s">
        <v>19</v>
      </c>
      <c r="B25" s="3">
        <v>478907</v>
      </c>
      <c r="C25" s="14">
        <v>374368</v>
      </c>
      <c r="D25" s="14">
        <v>28036</v>
      </c>
      <c r="E25" s="14">
        <v>74574</v>
      </c>
      <c r="F25" s="14">
        <v>0</v>
      </c>
      <c r="G25" s="14">
        <v>893</v>
      </c>
      <c r="H25" s="14">
        <v>589</v>
      </c>
      <c r="I25" s="14">
        <v>438</v>
      </c>
      <c r="J25" s="14">
        <v>9</v>
      </c>
      <c r="K25" s="14">
        <v>0</v>
      </c>
      <c r="L25" s="14">
        <v>0</v>
      </c>
      <c r="M25" s="14">
        <v>483156</v>
      </c>
      <c r="N25" s="14">
        <v>376226</v>
      </c>
      <c r="O25" s="14">
        <v>28496</v>
      </c>
      <c r="P25" s="14">
        <v>76397</v>
      </c>
      <c r="Q25" s="14">
        <v>0</v>
      </c>
      <c r="R25" s="14">
        <v>907</v>
      </c>
      <c r="S25" s="14">
        <v>685</v>
      </c>
      <c r="T25" s="14">
        <v>432</v>
      </c>
      <c r="U25" s="14">
        <v>13</v>
      </c>
      <c r="V25" s="14">
        <v>0</v>
      </c>
      <c r="W25" s="14">
        <v>0</v>
      </c>
      <c r="X25" s="14">
        <v>487060</v>
      </c>
      <c r="Y25" s="14">
        <v>377489</v>
      </c>
      <c r="Z25" s="14">
        <v>28035</v>
      </c>
      <c r="AA25" s="14">
        <v>78955</v>
      </c>
      <c r="AB25" s="14">
        <v>0</v>
      </c>
      <c r="AC25" s="14">
        <v>878</v>
      </c>
      <c r="AD25" s="14">
        <v>1119</v>
      </c>
      <c r="AE25" s="14">
        <v>571</v>
      </c>
      <c r="AF25" s="14">
        <v>13</v>
      </c>
      <c r="AG25" s="14">
        <v>0</v>
      </c>
      <c r="AH25" s="14">
        <v>0</v>
      </c>
      <c r="AI25" s="14">
        <v>491699</v>
      </c>
      <c r="AJ25" s="14">
        <v>379074</v>
      </c>
      <c r="AK25" s="14">
        <v>27405</v>
      </c>
      <c r="AL25" s="14">
        <v>81981</v>
      </c>
      <c r="AM25" s="14">
        <v>0</v>
      </c>
      <c r="AN25" s="14">
        <v>883</v>
      </c>
      <c r="AO25" s="14">
        <v>1609</v>
      </c>
      <c r="AP25" s="14">
        <v>732</v>
      </c>
      <c r="AQ25" s="14">
        <v>14</v>
      </c>
      <c r="AR25" s="14">
        <v>1</v>
      </c>
      <c r="AS25" s="14">
        <v>0</v>
      </c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</row>
    <row r="26" spans="1:204">
      <c r="A26" s="5" t="s">
        <v>20</v>
      </c>
      <c r="B26" s="3">
        <v>192621</v>
      </c>
      <c r="C26" s="14">
        <v>160517</v>
      </c>
      <c r="D26" s="14">
        <v>14557</v>
      </c>
      <c r="E26" s="14">
        <v>14884</v>
      </c>
      <c r="F26" s="14">
        <v>0</v>
      </c>
      <c r="G26" s="14">
        <v>447</v>
      </c>
      <c r="H26" s="14">
        <v>2084</v>
      </c>
      <c r="I26" s="14">
        <v>132</v>
      </c>
      <c r="J26" s="14">
        <v>0</v>
      </c>
      <c r="K26" s="14">
        <v>0</v>
      </c>
      <c r="L26" s="14">
        <v>0</v>
      </c>
      <c r="M26" s="14">
        <v>193388</v>
      </c>
      <c r="N26" s="14">
        <v>160504</v>
      </c>
      <c r="O26" s="14">
        <v>15367</v>
      </c>
      <c r="P26" s="14">
        <v>14840</v>
      </c>
      <c r="Q26" s="14">
        <v>0</v>
      </c>
      <c r="R26" s="14">
        <v>436</v>
      </c>
      <c r="S26" s="14">
        <v>2077</v>
      </c>
      <c r="T26" s="14">
        <v>164</v>
      </c>
      <c r="U26" s="14">
        <v>0</v>
      </c>
      <c r="V26" s="14">
        <v>0</v>
      </c>
      <c r="W26" s="14">
        <v>0</v>
      </c>
      <c r="X26" s="14">
        <v>193920</v>
      </c>
      <c r="Y26" s="14">
        <v>160390</v>
      </c>
      <c r="Z26" s="14">
        <v>15475</v>
      </c>
      <c r="AA26" s="14">
        <v>15203</v>
      </c>
      <c r="AB26" s="14">
        <v>0</v>
      </c>
      <c r="AC26" s="14">
        <v>416</v>
      </c>
      <c r="AD26" s="14">
        <v>2227</v>
      </c>
      <c r="AE26" s="14">
        <v>209</v>
      </c>
      <c r="AF26" s="14">
        <v>0</v>
      </c>
      <c r="AG26" s="14">
        <v>0</v>
      </c>
      <c r="AH26" s="14">
        <v>0</v>
      </c>
      <c r="AI26" s="14">
        <v>194959</v>
      </c>
      <c r="AJ26" s="14">
        <v>160440</v>
      </c>
      <c r="AK26" s="14">
        <v>15049</v>
      </c>
      <c r="AL26" s="14">
        <v>16050</v>
      </c>
      <c r="AM26" s="14">
        <v>0</v>
      </c>
      <c r="AN26" s="14">
        <v>417</v>
      </c>
      <c r="AO26" s="14">
        <v>2683</v>
      </c>
      <c r="AP26" s="14">
        <v>320</v>
      </c>
      <c r="AQ26" s="14">
        <v>0</v>
      </c>
      <c r="AR26" s="14">
        <v>0</v>
      </c>
      <c r="AS26" s="14">
        <v>0</v>
      </c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</row>
    <row r="27" spans="1:204">
      <c r="A27" s="5" t="s">
        <v>21</v>
      </c>
      <c r="B27" s="3">
        <v>611466</v>
      </c>
      <c r="C27" s="14">
        <v>477468</v>
      </c>
      <c r="D27" s="14">
        <v>34068</v>
      </c>
      <c r="E27" s="14">
        <v>97333</v>
      </c>
      <c r="F27" s="14">
        <v>1</v>
      </c>
      <c r="G27" s="14">
        <v>1228</v>
      </c>
      <c r="H27" s="14">
        <v>796</v>
      </c>
      <c r="I27" s="14">
        <v>539</v>
      </c>
      <c r="J27" s="14">
        <v>6</v>
      </c>
      <c r="K27" s="14">
        <v>27</v>
      </c>
      <c r="L27" s="14">
        <v>0</v>
      </c>
      <c r="M27" s="14">
        <v>618298</v>
      </c>
      <c r="N27" s="14">
        <v>480532</v>
      </c>
      <c r="O27" s="14">
        <v>35362</v>
      </c>
      <c r="P27" s="14">
        <v>99843</v>
      </c>
      <c r="Q27" s="14">
        <v>2</v>
      </c>
      <c r="R27" s="14">
        <v>1275</v>
      </c>
      <c r="S27" s="14">
        <v>768</v>
      </c>
      <c r="T27" s="14">
        <v>485</v>
      </c>
      <c r="U27" s="14">
        <v>6</v>
      </c>
      <c r="V27" s="14">
        <v>25</v>
      </c>
      <c r="W27" s="14">
        <v>0</v>
      </c>
      <c r="X27" s="14">
        <v>627340</v>
      </c>
      <c r="Y27" s="14">
        <v>484088</v>
      </c>
      <c r="Z27" s="14">
        <v>36535</v>
      </c>
      <c r="AA27" s="14">
        <v>103883</v>
      </c>
      <c r="AB27" s="14">
        <v>3</v>
      </c>
      <c r="AC27" s="14">
        <v>1226</v>
      </c>
      <c r="AD27" s="14">
        <v>1006</v>
      </c>
      <c r="AE27" s="14">
        <v>573</v>
      </c>
      <c r="AF27" s="14">
        <v>2</v>
      </c>
      <c r="AG27" s="14">
        <v>24</v>
      </c>
      <c r="AH27" s="14">
        <v>0</v>
      </c>
      <c r="AI27" s="14">
        <v>636362</v>
      </c>
      <c r="AJ27" s="14">
        <v>487918</v>
      </c>
      <c r="AK27" s="14">
        <v>36605</v>
      </c>
      <c r="AL27" s="14">
        <v>108242</v>
      </c>
      <c r="AM27" s="14">
        <v>1</v>
      </c>
      <c r="AN27" s="14">
        <v>1284</v>
      </c>
      <c r="AO27" s="14">
        <v>1417</v>
      </c>
      <c r="AP27" s="14">
        <v>874</v>
      </c>
      <c r="AQ27" s="14">
        <v>4</v>
      </c>
      <c r="AR27" s="14">
        <v>17</v>
      </c>
      <c r="AS27" s="14">
        <v>0</v>
      </c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</row>
    <row r="28" spans="1:204">
      <c r="A28" s="5" t="s">
        <v>22</v>
      </c>
      <c r="B28" s="3">
        <v>248444</v>
      </c>
      <c r="C28" s="14">
        <v>194911</v>
      </c>
      <c r="D28" s="14">
        <v>15182</v>
      </c>
      <c r="E28" s="14">
        <v>37277</v>
      </c>
      <c r="F28" s="14">
        <v>0</v>
      </c>
      <c r="G28" s="14">
        <v>329</v>
      </c>
      <c r="H28" s="14">
        <v>580</v>
      </c>
      <c r="I28" s="14">
        <v>165</v>
      </c>
      <c r="J28" s="14">
        <v>0</v>
      </c>
      <c r="K28" s="14">
        <v>0</v>
      </c>
      <c r="L28" s="14">
        <v>0</v>
      </c>
      <c r="M28" s="14">
        <v>251973</v>
      </c>
      <c r="N28" s="14">
        <v>196272</v>
      </c>
      <c r="O28" s="14">
        <v>16401</v>
      </c>
      <c r="P28" s="14">
        <v>38145</v>
      </c>
      <c r="Q28" s="14">
        <v>0</v>
      </c>
      <c r="R28" s="14">
        <v>351</v>
      </c>
      <c r="S28" s="14">
        <v>619</v>
      </c>
      <c r="T28" s="14">
        <v>185</v>
      </c>
      <c r="U28" s="14">
        <v>0</v>
      </c>
      <c r="V28" s="14">
        <v>0</v>
      </c>
      <c r="W28" s="14">
        <v>0</v>
      </c>
      <c r="X28" s="14">
        <v>256213</v>
      </c>
      <c r="Y28" s="14">
        <v>197944</v>
      </c>
      <c r="Z28" s="14">
        <v>16524</v>
      </c>
      <c r="AA28" s="14">
        <v>40384</v>
      </c>
      <c r="AB28" s="14">
        <v>0</v>
      </c>
      <c r="AC28" s="14">
        <v>328</v>
      </c>
      <c r="AD28" s="14">
        <v>780</v>
      </c>
      <c r="AE28" s="14">
        <v>253</v>
      </c>
      <c r="AF28" s="14">
        <v>0</v>
      </c>
      <c r="AG28" s="14">
        <v>0</v>
      </c>
      <c r="AH28" s="14">
        <v>0</v>
      </c>
      <c r="AI28" s="14">
        <v>260278</v>
      </c>
      <c r="AJ28" s="14">
        <v>199434</v>
      </c>
      <c r="AK28" s="14">
        <v>16379</v>
      </c>
      <c r="AL28" s="14">
        <v>42759</v>
      </c>
      <c r="AM28" s="14">
        <v>0</v>
      </c>
      <c r="AN28" s="14">
        <v>362</v>
      </c>
      <c r="AO28" s="14">
        <v>1012</v>
      </c>
      <c r="AP28" s="14">
        <v>332</v>
      </c>
      <c r="AQ28" s="14">
        <v>0</v>
      </c>
      <c r="AR28" s="14">
        <v>0</v>
      </c>
      <c r="AS28" s="14">
        <v>0</v>
      </c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</row>
    <row r="29" spans="1:204">
      <c r="A29" s="5" t="s">
        <v>23</v>
      </c>
      <c r="B29" s="3">
        <v>333753</v>
      </c>
      <c r="C29" s="14">
        <v>246898</v>
      </c>
      <c r="D29" s="14">
        <v>25924</v>
      </c>
      <c r="E29" s="14">
        <v>59382</v>
      </c>
      <c r="F29" s="14">
        <v>0</v>
      </c>
      <c r="G29" s="14">
        <v>668</v>
      </c>
      <c r="H29" s="14">
        <v>638</v>
      </c>
      <c r="I29" s="14">
        <v>211</v>
      </c>
      <c r="J29" s="14">
        <v>29</v>
      </c>
      <c r="K29" s="14">
        <v>3</v>
      </c>
      <c r="L29" s="14">
        <v>0</v>
      </c>
      <c r="M29" s="14">
        <v>336943</v>
      </c>
      <c r="N29" s="14">
        <v>248599</v>
      </c>
      <c r="O29" s="14">
        <v>27537</v>
      </c>
      <c r="P29" s="14">
        <v>59275</v>
      </c>
      <c r="Q29" s="14">
        <v>0</v>
      </c>
      <c r="R29" s="14">
        <v>643</v>
      </c>
      <c r="S29" s="14">
        <v>634</v>
      </c>
      <c r="T29" s="14">
        <v>220</v>
      </c>
      <c r="U29" s="14">
        <v>33</v>
      </c>
      <c r="V29" s="14">
        <v>2</v>
      </c>
      <c r="W29" s="14">
        <v>0</v>
      </c>
      <c r="X29" s="14">
        <v>341652</v>
      </c>
      <c r="Y29" s="14">
        <v>250320</v>
      </c>
      <c r="Z29" s="14">
        <v>29444</v>
      </c>
      <c r="AA29" s="14">
        <v>60217</v>
      </c>
      <c r="AB29" s="14">
        <v>0</v>
      </c>
      <c r="AC29" s="14">
        <v>647</v>
      </c>
      <c r="AD29" s="14">
        <v>683</v>
      </c>
      <c r="AE29" s="14">
        <v>315</v>
      </c>
      <c r="AF29" s="14">
        <v>26</v>
      </c>
      <c r="AG29" s="14">
        <v>0</v>
      </c>
      <c r="AH29" s="14">
        <v>0</v>
      </c>
      <c r="AI29" s="14">
        <v>346539</v>
      </c>
      <c r="AJ29" s="14">
        <v>252173</v>
      </c>
      <c r="AK29" s="14">
        <v>31578</v>
      </c>
      <c r="AL29" s="14">
        <v>61042</v>
      </c>
      <c r="AM29" s="14">
        <v>0</v>
      </c>
      <c r="AN29" s="14">
        <v>591</v>
      </c>
      <c r="AO29" s="14">
        <v>661</v>
      </c>
      <c r="AP29" s="14">
        <v>466</v>
      </c>
      <c r="AQ29" s="14">
        <v>28</v>
      </c>
      <c r="AR29" s="14">
        <v>0</v>
      </c>
      <c r="AS29" s="14">
        <v>0</v>
      </c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</row>
    <row r="30" spans="1:204">
      <c r="A30" s="5" t="s">
        <v>24</v>
      </c>
      <c r="B30" s="3">
        <v>713281</v>
      </c>
      <c r="C30" s="14">
        <v>492352</v>
      </c>
      <c r="D30" s="14">
        <v>84682</v>
      </c>
      <c r="E30" s="14">
        <v>129008</v>
      </c>
      <c r="F30" s="14">
        <v>96</v>
      </c>
      <c r="G30" s="14">
        <v>2677</v>
      </c>
      <c r="H30" s="14">
        <v>1158</v>
      </c>
      <c r="I30" s="14">
        <v>599</v>
      </c>
      <c r="J30" s="14">
        <v>695</v>
      </c>
      <c r="K30" s="14">
        <v>2014</v>
      </c>
      <c r="L30" s="14">
        <v>0</v>
      </c>
      <c r="M30" s="14">
        <v>725944</v>
      </c>
      <c r="N30" s="14">
        <v>496720</v>
      </c>
      <c r="O30" s="14">
        <v>91252</v>
      </c>
      <c r="P30" s="14">
        <v>130768</v>
      </c>
      <c r="Q30" s="14">
        <v>91</v>
      </c>
      <c r="R30" s="14">
        <v>2592</v>
      </c>
      <c r="S30" s="14">
        <v>1103</v>
      </c>
      <c r="T30" s="14">
        <v>630</v>
      </c>
      <c r="U30" s="14">
        <v>697</v>
      </c>
      <c r="V30" s="14">
        <v>2091</v>
      </c>
      <c r="W30" s="14">
        <v>0</v>
      </c>
      <c r="X30" s="14">
        <v>734356</v>
      </c>
      <c r="Y30" s="14">
        <v>498089</v>
      </c>
      <c r="Z30" s="14">
        <v>90449</v>
      </c>
      <c r="AA30" s="14">
        <v>137830</v>
      </c>
      <c r="AB30" s="14">
        <v>98</v>
      </c>
      <c r="AC30" s="14">
        <v>2551</v>
      </c>
      <c r="AD30" s="14">
        <v>1533</v>
      </c>
      <c r="AE30" s="14">
        <v>975</v>
      </c>
      <c r="AF30" s="14">
        <v>681</v>
      </c>
      <c r="AG30" s="14">
        <v>2150</v>
      </c>
      <c r="AH30" s="14">
        <v>0</v>
      </c>
      <c r="AI30" s="14">
        <v>749373</v>
      </c>
      <c r="AJ30" s="14">
        <v>503493</v>
      </c>
      <c r="AK30" s="14">
        <v>92990</v>
      </c>
      <c r="AL30" s="14">
        <v>143985</v>
      </c>
      <c r="AM30" s="14">
        <v>127</v>
      </c>
      <c r="AN30" s="14">
        <v>2637</v>
      </c>
      <c r="AO30" s="14">
        <v>1926</v>
      </c>
      <c r="AP30" s="14">
        <v>1373</v>
      </c>
      <c r="AQ30" s="14">
        <v>652</v>
      </c>
      <c r="AR30" s="14">
        <v>2190</v>
      </c>
      <c r="AS30" s="14">
        <v>0</v>
      </c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</row>
    <row r="31" spans="1:204">
      <c r="A31" s="5" t="s">
        <v>25</v>
      </c>
      <c r="B31" s="3">
        <v>312684</v>
      </c>
      <c r="C31" s="14">
        <v>247010</v>
      </c>
      <c r="D31" s="14">
        <v>24325</v>
      </c>
      <c r="E31" s="14">
        <v>37577</v>
      </c>
      <c r="F31" s="14">
        <v>1</v>
      </c>
      <c r="G31" s="14">
        <v>941</v>
      </c>
      <c r="H31" s="14">
        <v>2582</v>
      </c>
      <c r="I31" s="14">
        <v>233</v>
      </c>
      <c r="J31" s="14">
        <v>8</v>
      </c>
      <c r="K31" s="14">
        <v>7</v>
      </c>
      <c r="L31" s="14">
        <v>0</v>
      </c>
      <c r="M31" s="14">
        <v>317022</v>
      </c>
      <c r="N31" s="14">
        <v>249788</v>
      </c>
      <c r="O31" s="14">
        <v>26053</v>
      </c>
      <c r="P31" s="14">
        <v>37496</v>
      </c>
      <c r="Q31" s="14">
        <v>0</v>
      </c>
      <c r="R31" s="14">
        <v>922</v>
      </c>
      <c r="S31" s="14">
        <v>2520</v>
      </c>
      <c r="T31" s="14">
        <v>232</v>
      </c>
      <c r="U31" s="14">
        <v>8</v>
      </c>
      <c r="V31" s="14">
        <v>3</v>
      </c>
      <c r="W31" s="14">
        <v>0</v>
      </c>
      <c r="X31" s="14">
        <v>321732</v>
      </c>
      <c r="Y31" s="14">
        <v>252134</v>
      </c>
      <c r="Z31" s="14">
        <v>26297</v>
      </c>
      <c r="AA31" s="14">
        <v>39121</v>
      </c>
      <c r="AB31" s="14">
        <v>0</v>
      </c>
      <c r="AC31" s="14">
        <v>889</v>
      </c>
      <c r="AD31" s="14">
        <v>2914</v>
      </c>
      <c r="AE31" s="14">
        <v>370</v>
      </c>
      <c r="AF31" s="14">
        <v>4</v>
      </c>
      <c r="AG31" s="14">
        <v>3</v>
      </c>
      <c r="AH31" s="14">
        <v>0</v>
      </c>
      <c r="AI31" s="14">
        <v>327011</v>
      </c>
      <c r="AJ31" s="14">
        <v>254273</v>
      </c>
      <c r="AK31" s="14">
        <v>26468</v>
      </c>
      <c r="AL31" s="14">
        <v>41057</v>
      </c>
      <c r="AM31" s="14">
        <v>0</v>
      </c>
      <c r="AN31" s="14">
        <v>889</v>
      </c>
      <c r="AO31" s="14">
        <v>3777</v>
      </c>
      <c r="AP31" s="14">
        <v>542</v>
      </c>
      <c r="AQ31" s="14">
        <v>0</v>
      </c>
      <c r="AR31" s="14">
        <v>5</v>
      </c>
      <c r="AS31" s="14">
        <v>0</v>
      </c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</row>
    <row r="32" spans="1:204">
      <c r="A32" s="5" t="s">
        <v>26</v>
      </c>
      <c r="B32" s="3">
        <v>172085</v>
      </c>
      <c r="C32" s="14">
        <v>132499</v>
      </c>
      <c r="D32" s="14">
        <v>10954</v>
      </c>
      <c r="E32" s="14">
        <v>27720</v>
      </c>
      <c r="F32" s="14">
        <v>2</v>
      </c>
      <c r="G32" s="14">
        <v>553</v>
      </c>
      <c r="H32" s="14">
        <v>161</v>
      </c>
      <c r="I32" s="14">
        <v>175</v>
      </c>
      <c r="J32" s="14">
        <v>10</v>
      </c>
      <c r="K32" s="14">
        <v>11</v>
      </c>
      <c r="L32" s="14">
        <v>0</v>
      </c>
      <c r="M32" s="14">
        <v>173183</v>
      </c>
      <c r="N32" s="14">
        <v>132685</v>
      </c>
      <c r="O32" s="14">
        <v>11514</v>
      </c>
      <c r="P32" s="14">
        <v>28157</v>
      </c>
      <c r="Q32" s="14">
        <v>2</v>
      </c>
      <c r="R32" s="14">
        <v>473</v>
      </c>
      <c r="S32" s="14">
        <v>192</v>
      </c>
      <c r="T32" s="14">
        <v>144</v>
      </c>
      <c r="U32" s="14">
        <v>10</v>
      </c>
      <c r="V32" s="14">
        <v>6</v>
      </c>
      <c r="W32" s="14">
        <v>0</v>
      </c>
      <c r="X32" s="14">
        <v>174554</v>
      </c>
      <c r="Y32" s="14">
        <v>132652</v>
      </c>
      <c r="Z32" s="14">
        <v>12050</v>
      </c>
      <c r="AA32" s="14">
        <v>28882</v>
      </c>
      <c r="AB32" s="14">
        <v>1</v>
      </c>
      <c r="AC32" s="14">
        <v>414</v>
      </c>
      <c r="AD32" s="14">
        <v>291</v>
      </c>
      <c r="AE32" s="14">
        <v>245</v>
      </c>
      <c r="AF32" s="14">
        <v>9</v>
      </c>
      <c r="AG32" s="14">
        <v>10</v>
      </c>
      <c r="AH32" s="14">
        <v>0</v>
      </c>
      <c r="AI32" s="14">
        <v>176402</v>
      </c>
      <c r="AJ32" s="14">
        <v>132428</v>
      </c>
      <c r="AK32" s="14">
        <v>12895</v>
      </c>
      <c r="AL32" s="14">
        <v>29831</v>
      </c>
      <c r="AM32" s="14">
        <v>0</v>
      </c>
      <c r="AN32" s="14">
        <v>416</v>
      </c>
      <c r="AO32" s="14">
        <v>442</v>
      </c>
      <c r="AP32" s="14">
        <v>375</v>
      </c>
      <c r="AQ32" s="14">
        <v>7</v>
      </c>
      <c r="AR32" s="14">
        <v>8</v>
      </c>
      <c r="AS32" s="14">
        <v>0</v>
      </c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</row>
    <row r="33" spans="1:204">
      <c r="A33" s="5" t="s">
        <v>27</v>
      </c>
      <c r="B33" s="3">
        <v>457715</v>
      </c>
      <c r="C33" s="14">
        <v>278724</v>
      </c>
      <c r="D33" s="14">
        <v>53399</v>
      </c>
      <c r="E33" s="14">
        <v>100008</v>
      </c>
      <c r="F33" s="14">
        <v>589</v>
      </c>
      <c r="G33" s="14">
        <v>1522</v>
      </c>
      <c r="H33" s="14">
        <v>1065</v>
      </c>
      <c r="I33" s="14">
        <v>455</v>
      </c>
      <c r="J33" s="14">
        <v>7329</v>
      </c>
      <c r="K33" s="14">
        <v>14624</v>
      </c>
      <c r="L33" s="14">
        <v>0</v>
      </c>
      <c r="M33" s="14">
        <v>460534</v>
      </c>
      <c r="N33" s="14">
        <v>279309</v>
      </c>
      <c r="O33" s="14">
        <v>54248</v>
      </c>
      <c r="P33" s="14">
        <v>101357</v>
      </c>
      <c r="Q33" s="14">
        <v>567</v>
      </c>
      <c r="R33" s="14">
        <v>1574</v>
      </c>
      <c r="S33" s="14">
        <v>1041</v>
      </c>
      <c r="T33" s="14">
        <v>432</v>
      </c>
      <c r="U33" s="14">
        <v>7361</v>
      </c>
      <c r="V33" s="14">
        <v>14645</v>
      </c>
      <c r="W33" s="14">
        <v>0</v>
      </c>
      <c r="X33" s="14">
        <v>463101</v>
      </c>
      <c r="Y33" s="14">
        <v>279417</v>
      </c>
      <c r="Z33" s="14">
        <v>54581</v>
      </c>
      <c r="AA33" s="14">
        <v>103551</v>
      </c>
      <c r="AB33" s="14">
        <v>626</v>
      </c>
      <c r="AC33" s="14">
        <v>1548</v>
      </c>
      <c r="AD33" s="14">
        <v>1017</v>
      </c>
      <c r="AE33" s="14">
        <v>577</v>
      </c>
      <c r="AF33" s="14">
        <v>7267</v>
      </c>
      <c r="AG33" s="14">
        <v>14517</v>
      </c>
      <c r="AH33" s="14">
        <v>0</v>
      </c>
      <c r="AI33" s="14">
        <v>469433</v>
      </c>
      <c r="AJ33" s="14">
        <v>279635</v>
      </c>
      <c r="AK33" s="14">
        <v>56271</v>
      </c>
      <c r="AL33" s="14">
        <v>107147</v>
      </c>
      <c r="AM33" s="14">
        <v>639</v>
      </c>
      <c r="AN33" s="14">
        <v>1556</v>
      </c>
      <c r="AO33" s="14">
        <v>950</v>
      </c>
      <c r="AP33" s="14">
        <v>946</v>
      </c>
      <c r="AQ33" s="14">
        <v>7341</v>
      </c>
      <c r="AR33" s="14">
        <v>14948</v>
      </c>
      <c r="AS33" s="14">
        <v>0</v>
      </c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</row>
    <row r="34" spans="1:204">
      <c r="A34" s="3" t="s">
        <v>28</v>
      </c>
      <c r="B34" s="3">
        <v>70032</v>
      </c>
      <c r="C34" s="14">
        <v>61267</v>
      </c>
      <c r="D34" s="14">
        <v>2299</v>
      </c>
      <c r="E34" s="14">
        <v>6171</v>
      </c>
      <c r="F34" s="14">
        <v>0</v>
      </c>
      <c r="G34" s="14">
        <v>144</v>
      </c>
      <c r="H34" s="14">
        <v>94</v>
      </c>
      <c r="I34" s="14">
        <v>55</v>
      </c>
      <c r="J34" s="14">
        <v>0</v>
      </c>
      <c r="K34" s="14">
        <v>2</v>
      </c>
      <c r="L34" s="14">
        <v>0</v>
      </c>
      <c r="M34" s="14">
        <v>70542</v>
      </c>
      <c r="N34" s="14">
        <v>61600</v>
      </c>
      <c r="O34" s="14">
        <v>2406</v>
      </c>
      <c r="P34" s="14">
        <v>6240</v>
      </c>
      <c r="Q34" s="14">
        <v>0</v>
      </c>
      <c r="R34" s="14">
        <v>145</v>
      </c>
      <c r="S34" s="14">
        <v>90</v>
      </c>
      <c r="T34" s="14">
        <v>59</v>
      </c>
      <c r="U34" s="14">
        <v>0</v>
      </c>
      <c r="V34" s="14">
        <v>2</v>
      </c>
      <c r="W34" s="14">
        <v>0</v>
      </c>
      <c r="X34" s="14">
        <v>70942</v>
      </c>
      <c r="Y34" s="14">
        <v>61722</v>
      </c>
      <c r="Z34" s="14">
        <v>2436</v>
      </c>
      <c r="AA34" s="14">
        <v>6467</v>
      </c>
      <c r="AB34" s="14">
        <v>0</v>
      </c>
      <c r="AC34" s="14">
        <v>159</v>
      </c>
      <c r="AD34" s="14">
        <v>87</v>
      </c>
      <c r="AE34" s="14">
        <v>69</v>
      </c>
      <c r="AF34" s="14">
        <v>0</v>
      </c>
      <c r="AG34" s="14">
        <v>2</v>
      </c>
      <c r="AH34" s="14">
        <v>0</v>
      </c>
      <c r="AI34" s="14">
        <v>71738</v>
      </c>
      <c r="AJ34" s="14">
        <v>61985</v>
      </c>
      <c r="AK34" s="14">
        <v>2608</v>
      </c>
      <c r="AL34" s="14">
        <v>6747</v>
      </c>
      <c r="AM34" s="14">
        <v>0</v>
      </c>
      <c r="AN34" s="14">
        <v>162</v>
      </c>
      <c r="AO34" s="14">
        <v>115</v>
      </c>
      <c r="AP34" s="14">
        <v>118</v>
      </c>
      <c r="AQ34" s="14">
        <v>0</v>
      </c>
      <c r="AR34" s="14">
        <v>3</v>
      </c>
      <c r="AS34" s="14">
        <v>0</v>
      </c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</row>
    <row r="35" spans="1:204">
      <c r="B35" s="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</row>
    <row r="36" spans="1:204">
      <c r="B36" s="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</row>
    <row r="37" spans="1:204">
      <c r="A37" s="5" t="s">
        <v>32</v>
      </c>
      <c r="B37" s="3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</row>
    <row r="38" spans="1:204">
      <c r="A38" s="5" t="s">
        <v>33</v>
      </c>
      <c r="B38" s="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</row>
    <row r="39" spans="1:204">
      <c r="A39" s="5" t="s">
        <v>34</v>
      </c>
      <c r="B39" s="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</row>
    <row r="40" spans="1:204">
      <c r="A40" s="5" t="s">
        <v>35</v>
      </c>
      <c r="B40" s="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</row>
    <row r="41" spans="1:204">
      <c r="A41" s="5" t="s">
        <v>36</v>
      </c>
      <c r="B41" s="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</row>
    <row r="42" spans="1:204">
      <c r="A42" s="5" t="s">
        <v>37</v>
      </c>
      <c r="B42" s="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</row>
    <row r="43" spans="1:204">
      <c r="A43" s="5" t="s">
        <v>38</v>
      </c>
      <c r="B43" s="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</row>
    <row r="44" spans="1:204">
      <c r="A44" s="5" t="s">
        <v>39</v>
      </c>
      <c r="B44" s="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</row>
    <row r="45" spans="1:204">
      <c r="A45" s="5" t="s">
        <v>40</v>
      </c>
      <c r="B45" s="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</row>
    <row r="46" spans="1:204">
      <c r="A46" s="5" t="s">
        <v>41</v>
      </c>
      <c r="B46" s="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</row>
    <row r="47" spans="1:204">
      <c r="A47" s="5" t="s">
        <v>42</v>
      </c>
      <c r="B47" s="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</row>
    <row r="48" spans="1:204">
      <c r="B48" s="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</row>
    <row r="49" spans="1:204">
      <c r="B49" s="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</row>
    <row r="50" spans="1:204">
      <c r="B50" s="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</row>
    <row r="51" spans="1:204">
      <c r="B51" s="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</row>
    <row r="52" spans="1:204">
      <c r="B52" s="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</row>
    <row r="53" spans="1:204">
      <c r="B53" s="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</row>
    <row r="54" spans="1:204">
      <c r="B54" s="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</row>
    <row r="55" spans="1:204">
      <c r="B55" s="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</row>
    <row r="56" spans="1:204">
      <c r="B56" s="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</row>
    <row r="57" spans="1:204">
      <c r="B57" s="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</row>
    <row r="58" spans="1:204">
      <c r="B58" s="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</row>
    <row r="59" spans="1:204">
      <c r="B59" s="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</row>
    <row r="60" spans="1:204">
      <c r="B60" s="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</row>
    <row r="61" spans="1:204">
      <c r="A61" s="3"/>
      <c r="B61" s="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</row>
    <row r="62" spans="1:204">
      <c r="B62" s="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</row>
    <row r="63" spans="1:204">
      <c r="B63" s="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</row>
    <row r="64" spans="1:204">
      <c r="B64" s="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</row>
    <row r="65" spans="2:204">
      <c r="B65" s="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</row>
    <row r="66" spans="2:204">
      <c r="B66" s="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</row>
    <row r="67" spans="2:204">
      <c r="B67" s="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</row>
    <row r="68" spans="2:204">
      <c r="B68" s="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</row>
    <row r="69" spans="2:204">
      <c r="B69" s="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</row>
    <row r="70" spans="2:204">
      <c r="B70" s="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</row>
    <row r="71" spans="2:204">
      <c r="B71" s="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  <c r="FW71" s="14"/>
      <c r="FX71" s="14"/>
      <c r="FY71" s="14"/>
      <c r="FZ71" s="14"/>
      <c r="GA71" s="14"/>
      <c r="GB71" s="14"/>
      <c r="GC71" s="14"/>
      <c r="GD71" s="14"/>
      <c r="GE71" s="14"/>
      <c r="GF71" s="14"/>
      <c r="GG71" s="14"/>
      <c r="GH71" s="14"/>
      <c r="GI71" s="14"/>
      <c r="GJ71" s="14"/>
      <c r="GK71" s="14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</row>
    <row r="72" spans="2:204">
      <c r="B72" s="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  <c r="FW72" s="14"/>
      <c r="FX72" s="14"/>
      <c r="FY72" s="14"/>
      <c r="FZ72" s="14"/>
      <c r="GA72" s="14"/>
      <c r="GB72" s="14"/>
      <c r="GC72" s="14"/>
      <c r="GD72" s="14"/>
      <c r="GE72" s="14"/>
      <c r="GF72" s="14"/>
      <c r="GG72" s="14"/>
      <c r="GH72" s="14"/>
      <c r="GI72" s="14"/>
      <c r="GJ72" s="14"/>
      <c r="GK72" s="14"/>
      <c r="GL72" s="14"/>
      <c r="GM72" s="14"/>
      <c r="GN72" s="14"/>
      <c r="GO72" s="14"/>
      <c r="GP72" s="14"/>
      <c r="GQ72" s="14"/>
      <c r="GR72" s="14"/>
      <c r="GS72" s="14"/>
      <c r="GT72" s="14"/>
      <c r="GU72" s="14"/>
      <c r="GV72" s="14"/>
    </row>
    <row r="73" spans="2:204">
      <c r="B73" s="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  <c r="FW73" s="14"/>
      <c r="FX73" s="14"/>
      <c r="FY73" s="14"/>
      <c r="FZ73" s="14"/>
      <c r="GA73" s="14"/>
      <c r="GB73" s="14"/>
      <c r="GC73" s="14"/>
      <c r="GD73" s="14"/>
      <c r="GE73" s="14"/>
      <c r="GF73" s="14"/>
      <c r="GG73" s="14"/>
      <c r="GH73" s="14"/>
      <c r="GI73" s="14"/>
      <c r="GJ73" s="14"/>
      <c r="GK73" s="14"/>
      <c r="GL73" s="14"/>
      <c r="GM73" s="14"/>
      <c r="GN73" s="14"/>
      <c r="GO73" s="14"/>
      <c r="GP73" s="14"/>
      <c r="GQ73" s="14"/>
      <c r="GR73" s="14"/>
      <c r="GS73" s="14"/>
      <c r="GT73" s="14"/>
      <c r="GU73" s="14"/>
      <c r="GV73" s="14"/>
    </row>
    <row r="74" spans="2:204">
      <c r="B74" s="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14"/>
      <c r="GA74" s="14"/>
      <c r="GB74" s="14"/>
      <c r="GC74" s="14"/>
      <c r="GD74" s="14"/>
      <c r="GE74" s="14"/>
      <c r="GF74" s="14"/>
      <c r="GG74" s="14"/>
      <c r="GH74" s="14"/>
      <c r="GI74" s="14"/>
      <c r="GJ74" s="14"/>
      <c r="GK74" s="14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</row>
    <row r="75" spans="2:204">
      <c r="B75" s="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  <c r="FW75" s="14"/>
      <c r="FX75" s="14"/>
      <c r="FY75" s="14"/>
      <c r="FZ75" s="14"/>
      <c r="GA75" s="14"/>
      <c r="GB75" s="14"/>
      <c r="GC75" s="14"/>
      <c r="GD75" s="14"/>
      <c r="GE75" s="14"/>
      <c r="GF75" s="14"/>
      <c r="GG75" s="14"/>
      <c r="GH75" s="14"/>
      <c r="GI75" s="14"/>
      <c r="GJ75" s="14"/>
      <c r="GK75" s="14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</row>
    <row r="76" spans="2:204">
      <c r="B76" s="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  <c r="FW76" s="14"/>
      <c r="FX76" s="14"/>
      <c r="FY76" s="14"/>
      <c r="FZ76" s="14"/>
      <c r="GA76" s="14"/>
      <c r="GB76" s="14"/>
      <c r="GC76" s="14"/>
      <c r="GD76" s="14"/>
      <c r="GE76" s="14"/>
      <c r="GF76" s="14"/>
      <c r="GG76" s="14"/>
      <c r="GH76" s="14"/>
      <c r="GI76" s="14"/>
      <c r="GJ76" s="14"/>
      <c r="GK76" s="14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</row>
    <row r="77" spans="2:204">
      <c r="B77" s="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</row>
    <row r="78" spans="2:204">
      <c r="B78" s="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4"/>
      <c r="EJ78" s="14"/>
      <c r="EK78" s="14"/>
      <c r="EL78" s="14"/>
      <c r="EM78" s="14"/>
      <c r="EN78" s="14"/>
      <c r="EO78" s="14"/>
      <c r="EP78" s="14"/>
      <c r="EQ78" s="14"/>
      <c r="ER78" s="14"/>
      <c r="ES78" s="14"/>
      <c r="ET78" s="14"/>
      <c r="EU78" s="14"/>
      <c r="EV78" s="14"/>
      <c r="EW78" s="14"/>
      <c r="EX78" s="14"/>
      <c r="EY78" s="14"/>
      <c r="EZ78" s="14"/>
      <c r="FA78" s="14"/>
      <c r="FB78" s="14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  <c r="FW78" s="14"/>
      <c r="FX78" s="14"/>
      <c r="FY78" s="14"/>
      <c r="FZ78" s="14"/>
      <c r="GA78" s="14"/>
      <c r="GB78" s="14"/>
      <c r="GC78" s="14"/>
      <c r="GD78" s="14"/>
      <c r="GE78" s="14"/>
      <c r="GF78" s="14"/>
      <c r="GG78" s="14"/>
      <c r="GH78" s="14"/>
      <c r="GI78" s="14"/>
      <c r="GJ78" s="14"/>
      <c r="GK78" s="14"/>
      <c r="GL78" s="14"/>
      <c r="GM78" s="14"/>
      <c r="GN78" s="14"/>
      <c r="GO78" s="14"/>
      <c r="GP78" s="14"/>
      <c r="GQ78" s="14"/>
      <c r="GR78" s="14"/>
      <c r="GS78" s="14"/>
      <c r="GT78" s="14"/>
      <c r="GU78" s="14"/>
      <c r="GV78" s="14"/>
    </row>
    <row r="79" spans="2:204">
      <c r="B79" s="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4"/>
      <c r="EJ79" s="14"/>
      <c r="EK79" s="14"/>
      <c r="EL79" s="14"/>
      <c r="EM79" s="14"/>
      <c r="EN79" s="14"/>
      <c r="EO79" s="14"/>
      <c r="EP79" s="14"/>
      <c r="EQ79" s="14"/>
      <c r="ER79" s="14"/>
      <c r="ES79" s="14"/>
      <c r="ET79" s="14"/>
      <c r="EU79" s="14"/>
      <c r="EV79" s="14"/>
      <c r="EW79" s="14"/>
      <c r="EX79" s="14"/>
      <c r="EY79" s="14"/>
      <c r="EZ79" s="14"/>
      <c r="FA79" s="14"/>
      <c r="FB79" s="14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  <c r="FW79" s="14"/>
      <c r="FX79" s="14"/>
      <c r="FY79" s="14"/>
      <c r="FZ79" s="14"/>
      <c r="GA79" s="14"/>
      <c r="GB79" s="14"/>
      <c r="GC79" s="14"/>
      <c r="GD79" s="14"/>
      <c r="GE79" s="14"/>
      <c r="GF79" s="14"/>
      <c r="GG79" s="14"/>
      <c r="GH79" s="14"/>
      <c r="GI79" s="14"/>
      <c r="GJ79" s="14"/>
      <c r="GK79" s="14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</row>
    <row r="80" spans="2:204">
      <c r="B80" s="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</row>
    <row r="81" spans="1:204">
      <c r="B81" s="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14"/>
      <c r="EF81" s="14"/>
      <c r="EG81" s="14"/>
      <c r="EH81" s="14"/>
      <c r="EI81" s="14"/>
      <c r="EJ81" s="14"/>
      <c r="EK81" s="14"/>
      <c r="EL81" s="14"/>
      <c r="EM81" s="14"/>
      <c r="EN81" s="14"/>
      <c r="EO81" s="14"/>
      <c r="EP81" s="14"/>
      <c r="EQ81" s="14"/>
      <c r="ER81" s="14"/>
      <c r="ES81" s="14"/>
      <c r="ET81" s="14"/>
      <c r="EU81" s="14"/>
      <c r="EV81" s="14"/>
      <c r="EW81" s="14"/>
      <c r="EX81" s="14"/>
      <c r="EY81" s="14"/>
      <c r="EZ81" s="14"/>
      <c r="FA81" s="14"/>
      <c r="FB81" s="14"/>
      <c r="FC81" s="14"/>
      <c r="FD81" s="14"/>
      <c r="FE81" s="14"/>
      <c r="FF81" s="14"/>
      <c r="FG81" s="14"/>
      <c r="FH81" s="14"/>
      <c r="FI81" s="14"/>
      <c r="FJ81" s="14"/>
      <c r="FK81" s="14"/>
      <c r="FL81" s="14"/>
      <c r="FM81" s="14"/>
      <c r="FN81" s="14"/>
      <c r="FO81" s="14"/>
      <c r="FP81" s="14"/>
      <c r="FQ81" s="14"/>
      <c r="FR81" s="14"/>
      <c r="FS81" s="14"/>
      <c r="FT81" s="14"/>
      <c r="FU81" s="14"/>
      <c r="FV81" s="14"/>
      <c r="FW81" s="14"/>
      <c r="FX81" s="14"/>
      <c r="FY81" s="14"/>
      <c r="FZ81" s="14"/>
      <c r="GA81" s="14"/>
      <c r="GB81" s="14"/>
      <c r="GC81" s="14"/>
      <c r="GD81" s="14"/>
      <c r="GE81" s="14"/>
      <c r="GF81" s="14"/>
      <c r="GG81" s="14"/>
      <c r="GH81" s="14"/>
      <c r="GI81" s="14"/>
      <c r="GJ81" s="14"/>
      <c r="GK81" s="14"/>
      <c r="GL81" s="14"/>
      <c r="GM81" s="14"/>
      <c r="GN81" s="14"/>
      <c r="GO81" s="14"/>
      <c r="GP81" s="14"/>
      <c r="GQ81" s="14"/>
      <c r="GR81" s="14"/>
      <c r="GS81" s="14"/>
      <c r="GT81" s="14"/>
      <c r="GU81" s="14"/>
      <c r="GV81" s="14"/>
    </row>
    <row r="82" spans="1:204">
      <c r="B82" s="3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  <c r="EC82" s="14"/>
      <c r="ED82" s="14"/>
      <c r="EE82" s="14"/>
      <c r="EF82" s="14"/>
      <c r="EG82" s="14"/>
      <c r="EH82" s="14"/>
      <c r="EI82" s="14"/>
      <c r="EJ82" s="14"/>
      <c r="EK82" s="14"/>
      <c r="EL82" s="14"/>
      <c r="EM82" s="14"/>
      <c r="EN82" s="14"/>
      <c r="EO82" s="14"/>
      <c r="EP82" s="14"/>
      <c r="EQ82" s="14"/>
      <c r="ER82" s="14"/>
      <c r="ES82" s="14"/>
      <c r="ET82" s="14"/>
      <c r="EU82" s="14"/>
      <c r="EV82" s="14"/>
      <c r="EW82" s="14"/>
      <c r="EX82" s="14"/>
      <c r="EY82" s="14"/>
      <c r="EZ82" s="14"/>
      <c r="FA82" s="14"/>
      <c r="FB82" s="14"/>
      <c r="FC82" s="14"/>
      <c r="FD82" s="14"/>
      <c r="FE82" s="14"/>
      <c r="FF82" s="14"/>
      <c r="FG82" s="14"/>
      <c r="FH82" s="14"/>
      <c r="FI82" s="14"/>
      <c r="FJ82" s="14"/>
      <c r="FK82" s="14"/>
      <c r="FL82" s="14"/>
      <c r="FM82" s="14"/>
      <c r="FN82" s="14"/>
      <c r="FO82" s="14"/>
      <c r="FP82" s="14"/>
      <c r="FQ82" s="14"/>
      <c r="FR82" s="14"/>
      <c r="FS82" s="14"/>
      <c r="FT82" s="14"/>
      <c r="FU82" s="14"/>
      <c r="FV82" s="14"/>
      <c r="FW82" s="14"/>
      <c r="FX82" s="14"/>
      <c r="FY82" s="14"/>
      <c r="FZ82" s="14"/>
      <c r="GA82" s="14"/>
      <c r="GB82" s="14"/>
      <c r="GC82" s="14"/>
      <c r="GD82" s="14"/>
      <c r="GE82" s="14"/>
      <c r="GF82" s="14"/>
      <c r="GG82" s="14"/>
      <c r="GH82" s="14"/>
      <c r="GI82" s="14"/>
      <c r="GJ82" s="14"/>
      <c r="GK82" s="14"/>
      <c r="GL82" s="14"/>
      <c r="GM82" s="14"/>
      <c r="GN82" s="14"/>
      <c r="GO82" s="14"/>
      <c r="GP82" s="14"/>
      <c r="GQ82" s="14"/>
      <c r="GR82" s="14"/>
      <c r="GS82" s="14"/>
      <c r="GT82" s="14"/>
      <c r="GU82" s="14"/>
      <c r="GV82" s="14"/>
    </row>
    <row r="83" spans="1:204">
      <c r="B83" s="3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14"/>
      <c r="ER83" s="14"/>
      <c r="ES83" s="14"/>
      <c r="ET83" s="14"/>
      <c r="EU83" s="14"/>
      <c r="EV83" s="14"/>
      <c r="EW83" s="14"/>
      <c r="EX83" s="14"/>
      <c r="EY83" s="14"/>
      <c r="EZ83" s="14"/>
      <c r="FA83" s="14"/>
      <c r="FB83" s="14"/>
      <c r="FC83" s="14"/>
      <c r="FD83" s="14"/>
      <c r="FE83" s="14"/>
      <c r="FF83" s="14"/>
      <c r="FG83" s="14"/>
      <c r="FH83" s="14"/>
      <c r="FI83" s="14"/>
      <c r="FJ83" s="14"/>
      <c r="FK83" s="14"/>
      <c r="FL83" s="14"/>
      <c r="FM83" s="14"/>
      <c r="FN83" s="14"/>
      <c r="FO83" s="14"/>
      <c r="FP83" s="14"/>
      <c r="FQ83" s="14"/>
      <c r="FR83" s="14"/>
      <c r="FS83" s="14"/>
      <c r="FT83" s="14"/>
      <c r="FU83" s="14"/>
      <c r="FV83" s="14"/>
      <c r="FW83" s="14"/>
      <c r="FX83" s="14"/>
      <c r="FY83" s="14"/>
      <c r="FZ83" s="14"/>
      <c r="GA83" s="14"/>
      <c r="GB83" s="14"/>
      <c r="GC83" s="14"/>
      <c r="GD83" s="14"/>
      <c r="GE83" s="14"/>
      <c r="GF83" s="14"/>
      <c r="GG83" s="14"/>
      <c r="GH83" s="14"/>
      <c r="GI83" s="14"/>
      <c r="GJ83" s="14"/>
      <c r="GK83" s="14"/>
      <c r="GL83" s="14"/>
      <c r="GM83" s="14"/>
      <c r="GN83" s="14"/>
      <c r="GO83" s="14"/>
      <c r="GP83" s="14"/>
      <c r="GQ83" s="14"/>
      <c r="GR83" s="14"/>
      <c r="GS83" s="14"/>
      <c r="GT83" s="14"/>
      <c r="GU83" s="14"/>
      <c r="GV83" s="14"/>
    </row>
    <row r="84" spans="1:204">
      <c r="B84" s="3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14"/>
      <c r="EF84" s="14"/>
      <c r="EG84" s="14"/>
      <c r="EH84" s="14"/>
      <c r="EI84" s="14"/>
      <c r="EJ84" s="14"/>
      <c r="EK84" s="14"/>
      <c r="EL84" s="14"/>
      <c r="EM84" s="14"/>
      <c r="EN84" s="14"/>
      <c r="EO84" s="14"/>
      <c r="EP84" s="14"/>
      <c r="EQ84" s="14"/>
      <c r="ER84" s="14"/>
      <c r="ES84" s="14"/>
      <c r="ET84" s="14"/>
      <c r="EU84" s="14"/>
      <c r="EV84" s="14"/>
      <c r="EW84" s="14"/>
      <c r="EX84" s="14"/>
      <c r="EY84" s="14"/>
      <c r="EZ84" s="14"/>
      <c r="FA84" s="14"/>
      <c r="FB84" s="14"/>
      <c r="FC84" s="14"/>
      <c r="FD84" s="14"/>
      <c r="FE84" s="14"/>
      <c r="FF84" s="14"/>
      <c r="FG84" s="14"/>
      <c r="FH84" s="14"/>
      <c r="FI84" s="14"/>
      <c r="FJ84" s="14"/>
      <c r="FK84" s="14"/>
      <c r="FL84" s="14"/>
      <c r="FM84" s="14"/>
      <c r="FN84" s="14"/>
      <c r="FO84" s="14"/>
      <c r="FP84" s="14"/>
      <c r="FQ84" s="14"/>
      <c r="FR84" s="14"/>
      <c r="FS84" s="14"/>
      <c r="FT84" s="14"/>
      <c r="FU84" s="14"/>
      <c r="FV84" s="14"/>
      <c r="FW84" s="14"/>
      <c r="FX84" s="14"/>
      <c r="FY84" s="14"/>
      <c r="FZ84" s="14"/>
      <c r="GA84" s="14"/>
      <c r="GB84" s="14"/>
      <c r="GC84" s="14"/>
      <c r="GD84" s="14"/>
      <c r="GE84" s="14"/>
      <c r="GF84" s="14"/>
      <c r="GG84" s="14"/>
      <c r="GH84" s="14"/>
      <c r="GI84" s="14"/>
      <c r="GJ84" s="14"/>
      <c r="GK84" s="14"/>
      <c r="GL84" s="14"/>
      <c r="GM84" s="14"/>
      <c r="GN84" s="14"/>
      <c r="GO84" s="14"/>
      <c r="GP84" s="14"/>
      <c r="GQ84" s="14"/>
      <c r="GR84" s="14"/>
      <c r="GS84" s="14"/>
      <c r="GT84" s="14"/>
      <c r="GU84" s="14"/>
      <c r="GV84" s="14"/>
    </row>
    <row r="85" spans="1:204">
      <c r="B85" s="3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14"/>
      <c r="EF85" s="14"/>
      <c r="EG85" s="14"/>
      <c r="EH85" s="14"/>
      <c r="EI85" s="14"/>
      <c r="EJ85" s="14"/>
      <c r="EK85" s="14"/>
      <c r="EL85" s="14"/>
      <c r="EM85" s="14"/>
      <c r="EN85" s="14"/>
      <c r="EO85" s="14"/>
      <c r="EP85" s="14"/>
      <c r="EQ85" s="14"/>
      <c r="ER85" s="14"/>
      <c r="ES85" s="14"/>
      <c r="ET85" s="14"/>
      <c r="EU85" s="14"/>
      <c r="EV85" s="14"/>
      <c r="EW85" s="14"/>
      <c r="EX85" s="14"/>
      <c r="EY85" s="14"/>
      <c r="EZ85" s="14"/>
      <c r="FA85" s="14"/>
      <c r="FB85" s="14"/>
      <c r="FC85" s="14"/>
      <c r="FD85" s="14"/>
      <c r="FE85" s="14"/>
      <c r="FF85" s="14"/>
      <c r="FG85" s="14"/>
      <c r="FH85" s="14"/>
      <c r="FI85" s="14"/>
      <c r="FJ85" s="14"/>
      <c r="FK85" s="14"/>
      <c r="FL85" s="14"/>
      <c r="FM85" s="14"/>
      <c r="FN85" s="14"/>
      <c r="FO85" s="14"/>
      <c r="FP85" s="14"/>
      <c r="FQ85" s="14"/>
      <c r="FR85" s="14"/>
      <c r="FS85" s="14"/>
      <c r="FT85" s="14"/>
      <c r="FU85" s="14"/>
      <c r="FV85" s="14"/>
      <c r="FW85" s="14"/>
      <c r="FX85" s="14"/>
      <c r="FY85" s="14"/>
      <c r="FZ85" s="14"/>
      <c r="GA85" s="14"/>
      <c r="GB85" s="14"/>
      <c r="GC85" s="14"/>
      <c r="GD85" s="14"/>
      <c r="GE85" s="14"/>
      <c r="GF85" s="14"/>
      <c r="GG85" s="14"/>
      <c r="GH85" s="14"/>
      <c r="GI85" s="14"/>
      <c r="GJ85" s="14"/>
      <c r="GK85" s="14"/>
      <c r="GL85" s="14"/>
      <c r="GM85" s="14"/>
      <c r="GN85" s="14"/>
      <c r="GO85" s="14"/>
      <c r="GP85" s="14"/>
      <c r="GQ85" s="14"/>
      <c r="GR85" s="14"/>
      <c r="GS85" s="14"/>
      <c r="GT85" s="14"/>
      <c r="GU85" s="14"/>
      <c r="GV85" s="14"/>
    </row>
    <row r="86" spans="1:204">
      <c r="B86" s="3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  <c r="DU86" s="14"/>
      <c r="DV86" s="14"/>
      <c r="DW86" s="14"/>
      <c r="DX86" s="14"/>
      <c r="DY86" s="14"/>
      <c r="DZ86" s="14"/>
      <c r="EA86" s="14"/>
      <c r="EB86" s="14"/>
      <c r="EC86" s="14"/>
      <c r="ED86" s="14"/>
      <c r="EE86" s="14"/>
      <c r="EF86" s="14"/>
      <c r="EG86" s="14"/>
      <c r="EH86" s="14"/>
      <c r="EI86" s="14"/>
      <c r="EJ86" s="14"/>
      <c r="EK86" s="14"/>
      <c r="EL86" s="14"/>
      <c r="EM86" s="14"/>
      <c r="EN86" s="14"/>
      <c r="EO86" s="14"/>
      <c r="EP86" s="14"/>
      <c r="EQ86" s="14"/>
      <c r="ER86" s="14"/>
      <c r="ES86" s="14"/>
      <c r="ET86" s="14"/>
      <c r="EU86" s="14"/>
      <c r="EV86" s="14"/>
      <c r="EW86" s="14"/>
      <c r="EX86" s="14"/>
      <c r="EY86" s="14"/>
      <c r="EZ86" s="14"/>
      <c r="FA86" s="14"/>
      <c r="FB86" s="14"/>
      <c r="FC86" s="14"/>
      <c r="FD86" s="14"/>
      <c r="FE86" s="14"/>
      <c r="FF86" s="14"/>
      <c r="FG86" s="14"/>
      <c r="FH86" s="14"/>
      <c r="FI86" s="14"/>
      <c r="FJ86" s="14"/>
      <c r="FK86" s="14"/>
      <c r="FL86" s="14"/>
      <c r="FM86" s="14"/>
      <c r="FN86" s="14"/>
      <c r="FO86" s="14"/>
      <c r="FP86" s="14"/>
      <c r="FQ86" s="14"/>
      <c r="FR86" s="14"/>
      <c r="FS86" s="14"/>
      <c r="FT86" s="14"/>
      <c r="FU86" s="14"/>
      <c r="FV86" s="14"/>
      <c r="FW86" s="14"/>
      <c r="FX86" s="14"/>
      <c r="FY86" s="14"/>
      <c r="FZ86" s="14"/>
      <c r="GA86" s="14"/>
      <c r="GB86" s="14"/>
      <c r="GC86" s="14"/>
      <c r="GD86" s="14"/>
      <c r="GE86" s="14"/>
      <c r="GF86" s="14"/>
      <c r="GG86" s="14"/>
      <c r="GH86" s="14"/>
      <c r="GI86" s="14"/>
      <c r="GJ86" s="14"/>
      <c r="GK86" s="14"/>
      <c r="GL86" s="14"/>
      <c r="GM86" s="14"/>
      <c r="GN86" s="14"/>
      <c r="GO86" s="14"/>
      <c r="GP86" s="14"/>
      <c r="GQ86" s="14"/>
      <c r="GR86" s="14"/>
      <c r="GS86" s="14"/>
      <c r="GT86" s="14"/>
      <c r="GU86" s="14"/>
      <c r="GV86" s="14"/>
    </row>
    <row r="87" spans="1:204">
      <c r="B87" s="3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  <c r="EC87" s="14"/>
      <c r="ED87" s="14"/>
      <c r="EE87" s="14"/>
      <c r="EF87" s="14"/>
      <c r="EG87" s="14"/>
      <c r="EH87" s="14"/>
      <c r="EI87" s="14"/>
      <c r="EJ87" s="14"/>
      <c r="EK87" s="14"/>
      <c r="EL87" s="14"/>
      <c r="EM87" s="14"/>
      <c r="EN87" s="14"/>
      <c r="EO87" s="14"/>
      <c r="EP87" s="14"/>
      <c r="EQ87" s="14"/>
      <c r="ER87" s="14"/>
      <c r="ES87" s="14"/>
      <c r="ET87" s="14"/>
      <c r="EU87" s="14"/>
      <c r="EV87" s="14"/>
      <c r="EW87" s="14"/>
      <c r="EX87" s="14"/>
      <c r="EY87" s="14"/>
      <c r="EZ87" s="14"/>
      <c r="FA87" s="14"/>
      <c r="FB87" s="14"/>
      <c r="FC87" s="14"/>
      <c r="FD87" s="14"/>
      <c r="FE87" s="14"/>
      <c r="FF87" s="14"/>
      <c r="FG87" s="14"/>
      <c r="FH87" s="14"/>
      <c r="FI87" s="14"/>
      <c r="FJ87" s="14"/>
      <c r="FK87" s="14"/>
      <c r="FL87" s="14"/>
      <c r="FM87" s="14"/>
      <c r="FN87" s="14"/>
      <c r="FO87" s="14"/>
      <c r="FP87" s="14"/>
      <c r="FQ87" s="14"/>
      <c r="FR87" s="14"/>
      <c r="FS87" s="14"/>
      <c r="FT87" s="14"/>
      <c r="FU87" s="14"/>
      <c r="FV87" s="14"/>
      <c r="FW87" s="14"/>
      <c r="FX87" s="14"/>
      <c r="FY87" s="14"/>
      <c r="FZ87" s="14"/>
      <c r="GA87" s="14"/>
      <c r="GB87" s="14"/>
      <c r="GC87" s="14"/>
      <c r="GD87" s="14"/>
      <c r="GE87" s="14"/>
      <c r="GF87" s="14"/>
      <c r="GG87" s="14"/>
      <c r="GH87" s="14"/>
      <c r="GI87" s="14"/>
      <c r="GJ87" s="14"/>
      <c r="GK87" s="14"/>
      <c r="GL87" s="14"/>
      <c r="GM87" s="14"/>
      <c r="GN87" s="14"/>
      <c r="GO87" s="14"/>
      <c r="GP87" s="14"/>
      <c r="GQ87" s="14"/>
      <c r="GR87" s="14"/>
      <c r="GS87" s="14"/>
      <c r="GT87" s="14"/>
      <c r="GU87" s="14"/>
      <c r="GV87" s="14"/>
    </row>
    <row r="88" spans="1:204">
      <c r="A88" s="3"/>
      <c r="B88" s="3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  <c r="EC88" s="14"/>
      <c r="ED88" s="14"/>
      <c r="EE88" s="14"/>
      <c r="EF88" s="14"/>
      <c r="EG88" s="14"/>
      <c r="EH88" s="14"/>
      <c r="EI88" s="14"/>
      <c r="EJ88" s="14"/>
      <c r="EK88" s="14"/>
      <c r="EL88" s="14"/>
      <c r="EM88" s="14"/>
      <c r="EN88" s="14"/>
      <c r="EO88" s="14"/>
      <c r="EP88" s="14"/>
      <c r="EQ88" s="14"/>
      <c r="ER88" s="14"/>
      <c r="ES88" s="14"/>
      <c r="ET88" s="14"/>
      <c r="EU88" s="14"/>
      <c r="EV88" s="14"/>
      <c r="EW88" s="14"/>
      <c r="EX88" s="14"/>
      <c r="EY88" s="14"/>
      <c r="EZ88" s="14"/>
      <c r="FA88" s="14"/>
      <c r="FB88" s="14"/>
      <c r="FC88" s="14"/>
      <c r="FD88" s="14"/>
      <c r="FE88" s="14"/>
      <c r="FF88" s="14"/>
      <c r="FG88" s="14"/>
      <c r="FH88" s="14"/>
      <c r="FI88" s="14"/>
      <c r="FJ88" s="14"/>
      <c r="FK88" s="14"/>
      <c r="FL88" s="14"/>
      <c r="FM88" s="14"/>
      <c r="FN88" s="14"/>
      <c r="FO88" s="14"/>
      <c r="FP88" s="14"/>
      <c r="FQ88" s="14"/>
      <c r="FR88" s="14"/>
      <c r="FS88" s="14"/>
      <c r="FT88" s="14"/>
      <c r="FU88" s="14"/>
      <c r="FV88" s="14"/>
      <c r="FW88" s="14"/>
      <c r="FX88" s="14"/>
      <c r="FY88" s="14"/>
      <c r="FZ88" s="14"/>
      <c r="GA88" s="14"/>
      <c r="GB88" s="14"/>
      <c r="GC88" s="14"/>
      <c r="GD88" s="14"/>
      <c r="GE88" s="14"/>
      <c r="GF88" s="14"/>
      <c r="GG88" s="14"/>
      <c r="GH88" s="14"/>
      <c r="GI88" s="14"/>
      <c r="GJ88" s="14"/>
      <c r="GK88" s="14"/>
      <c r="GL88" s="14"/>
      <c r="GM88" s="14"/>
      <c r="GN88" s="14"/>
      <c r="GO88" s="14"/>
      <c r="GP88" s="14"/>
      <c r="GQ88" s="14"/>
      <c r="GR88" s="14"/>
      <c r="GS88" s="14"/>
      <c r="GT88" s="14"/>
      <c r="GU88" s="14"/>
      <c r="GV88" s="14"/>
    </row>
    <row r="89" spans="1:204">
      <c r="B89" s="3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14"/>
      <c r="EF89" s="14"/>
      <c r="EG89" s="14"/>
      <c r="EH89" s="14"/>
      <c r="EI89" s="14"/>
      <c r="EJ89" s="14"/>
      <c r="EK89" s="14"/>
      <c r="EL89" s="14"/>
      <c r="EM89" s="14"/>
      <c r="EN89" s="14"/>
      <c r="EO89" s="14"/>
      <c r="EP89" s="14"/>
      <c r="EQ89" s="14"/>
      <c r="ER89" s="14"/>
      <c r="ES89" s="14"/>
      <c r="ET89" s="14"/>
      <c r="EU89" s="14"/>
      <c r="EV89" s="14"/>
      <c r="EW89" s="14"/>
      <c r="EX89" s="14"/>
      <c r="EY89" s="14"/>
      <c r="EZ89" s="14"/>
      <c r="FA89" s="14"/>
      <c r="FB89" s="14"/>
      <c r="FC89" s="14"/>
      <c r="FD89" s="14"/>
      <c r="FE89" s="14"/>
      <c r="FF89" s="14"/>
      <c r="FG89" s="14"/>
      <c r="FH89" s="14"/>
      <c r="FI89" s="14"/>
      <c r="FJ89" s="14"/>
      <c r="FK89" s="14"/>
      <c r="FL89" s="14"/>
      <c r="FM89" s="14"/>
      <c r="FN89" s="14"/>
      <c r="FO89" s="14"/>
      <c r="FP89" s="14"/>
      <c r="FQ89" s="14"/>
      <c r="FR89" s="14"/>
      <c r="FS89" s="14"/>
      <c r="FT89" s="14"/>
      <c r="FU89" s="14"/>
      <c r="FV89" s="14"/>
      <c r="FW89" s="14"/>
      <c r="FX89" s="14"/>
      <c r="FY89" s="14"/>
      <c r="FZ89" s="14"/>
      <c r="GA89" s="14"/>
      <c r="GB89" s="14"/>
      <c r="GC89" s="14"/>
      <c r="GD89" s="14"/>
      <c r="GE89" s="14"/>
      <c r="GF89" s="14"/>
      <c r="GG89" s="14"/>
      <c r="GH89" s="14"/>
      <c r="GI89" s="14"/>
      <c r="GJ89" s="14"/>
      <c r="GK89" s="14"/>
      <c r="GL89" s="14"/>
      <c r="GM89" s="14"/>
      <c r="GN89" s="14"/>
      <c r="GO89" s="14"/>
      <c r="GP89" s="14"/>
      <c r="GQ89" s="14"/>
      <c r="GR89" s="14"/>
      <c r="GS89" s="14"/>
      <c r="GT89" s="14"/>
      <c r="GU89" s="14"/>
      <c r="GV89" s="14"/>
    </row>
    <row r="90" spans="1:204">
      <c r="B90" s="3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  <c r="EM90" s="14"/>
      <c r="EN90" s="14"/>
      <c r="EO90" s="14"/>
      <c r="EP90" s="14"/>
      <c r="EQ90" s="14"/>
      <c r="ER90" s="14"/>
      <c r="ES90" s="14"/>
      <c r="ET90" s="14"/>
      <c r="EU90" s="14"/>
      <c r="EV90" s="14"/>
      <c r="EW90" s="14"/>
      <c r="EX90" s="14"/>
      <c r="EY90" s="14"/>
      <c r="EZ90" s="14"/>
      <c r="FA90" s="14"/>
      <c r="FB90" s="14"/>
      <c r="FC90" s="14"/>
      <c r="FD90" s="14"/>
      <c r="FE90" s="14"/>
      <c r="FF90" s="14"/>
      <c r="FG90" s="14"/>
      <c r="FH90" s="14"/>
      <c r="FI90" s="14"/>
      <c r="FJ90" s="14"/>
      <c r="FK90" s="14"/>
      <c r="FL90" s="14"/>
      <c r="FM90" s="14"/>
      <c r="FN90" s="14"/>
      <c r="FO90" s="14"/>
      <c r="FP90" s="14"/>
      <c r="FQ90" s="14"/>
      <c r="FR90" s="14"/>
      <c r="FS90" s="14"/>
      <c r="FT90" s="14"/>
      <c r="FU90" s="14"/>
      <c r="FV90" s="14"/>
      <c r="FW90" s="14"/>
      <c r="FX90" s="14"/>
      <c r="FY90" s="14"/>
      <c r="FZ90" s="14"/>
      <c r="GA90" s="14"/>
      <c r="GB90" s="14"/>
      <c r="GC90" s="14"/>
      <c r="GD90" s="14"/>
      <c r="GE90" s="14"/>
      <c r="GF90" s="14"/>
      <c r="GG90" s="14"/>
      <c r="GH90" s="14"/>
      <c r="GI90" s="14"/>
      <c r="GJ90" s="14"/>
      <c r="GK90" s="14"/>
      <c r="GL90" s="14"/>
      <c r="GM90" s="14"/>
      <c r="GN90" s="14"/>
      <c r="GO90" s="14"/>
      <c r="GP90" s="14"/>
      <c r="GQ90" s="14"/>
      <c r="GR90" s="14"/>
      <c r="GS90" s="14"/>
      <c r="GT90" s="14"/>
      <c r="GU90" s="14"/>
      <c r="GV90" s="14"/>
    </row>
    <row r="91" spans="1:204">
      <c r="B91" s="3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  <c r="FW91" s="14"/>
      <c r="FX91" s="14"/>
      <c r="FY91" s="14"/>
      <c r="FZ91" s="14"/>
      <c r="GA91" s="14"/>
      <c r="GB91" s="14"/>
      <c r="GC91" s="14"/>
      <c r="GD91" s="14"/>
      <c r="GE91" s="14"/>
      <c r="GF91" s="14"/>
      <c r="GG91" s="14"/>
      <c r="GH91" s="14"/>
      <c r="GI91" s="14"/>
      <c r="GJ91" s="14"/>
      <c r="GK91" s="14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</row>
    <row r="92" spans="1:204">
      <c r="B92" s="3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14"/>
      <c r="ER92" s="14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14"/>
      <c r="FV92" s="14"/>
      <c r="FW92" s="14"/>
      <c r="FX92" s="14"/>
      <c r="FY92" s="14"/>
      <c r="FZ92" s="14"/>
      <c r="GA92" s="14"/>
      <c r="GB92" s="14"/>
      <c r="GC92" s="14"/>
      <c r="GD92" s="14"/>
      <c r="GE92" s="14"/>
      <c r="GF92" s="14"/>
      <c r="GG92" s="14"/>
      <c r="GH92" s="14"/>
      <c r="GI92" s="14"/>
      <c r="GJ92" s="14"/>
      <c r="GK92" s="14"/>
      <c r="GL92" s="14"/>
      <c r="GM92" s="14"/>
      <c r="GN92" s="14"/>
      <c r="GO92" s="14"/>
      <c r="GP92" s="14"/>
      <c r="GQ92" s="14"/>
      <c r="GR92" s="14"/>
      <c r="GS92" s="14"/>
      <c r="GT92" s="14"/>
      <c r="GU92" s="14"/>
      <c r="GV92" s="14"/>
    </row>
    <row r="93" spans="1:204">
      <c r="B93" s="3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  <c r="EM93" s="14"/>
      <c r="EN93" s="14"/>
      <c r="EO93" s="14"/>
      <c r="EP93" s="14"/>
      <c r="EQ93" s="14"/>
      <c r="ER93" s="14"/>
      <c r="ES93" s="14"/>
      <c r="ET93" s="14"/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4"/>
      <c r="FJ93" s="14"/>
      <c r="FK93" s="14"/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  <c r="FW93" s="14"/>
      <c r="FX93" s="14"/>
      <c r="FY93" s="14"/>
      <c r="FZ93" s="14"/>
      <c r="GA93" s="14"/>
      <c r="GB93" s="14"/>
      <c r="GC93" s="14"/>
      <c r="GD93" s="14"/>
      <c r="GE93" s="14"/>
      <c r="GF93" s="14"/>
      <c r="GG93" s="14"/>
      <c r="GH93" s="14"/>
      <c r="GI93" s="14"/>
      <c r="GJ93" s="14"/>
      <c r="GK93" s="14"/>
      <c r="GL93" s="14"/>
      <c r="GM93" s="14"/>
      <c r="GN93" s="14"/>
      <c r="GO93" s="14"/>
      <c r="GP93" s="14"/>
      <c r="GQ93" s="14"/>
      <c r="GR93" s="14"/>
      <c r="GS93" s="14"/>
      <c r="GT93" s="14"/>
      <c r="GU93" s="14"/>
      <c r="GV93" s="14"/>
    </row>
    <row r="94" spans="1:204">
      <c r="B94" s="3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  <c r="EC94" s="14"/>
      <c r="ED94" s="14"/>
      <c r="EE94" s="14"/>
      <c r="EF94" s="14"/>
      <c r="EG94" s="14"/>
      <c r="EH94" s="14"/>
      <c r="EI94" s="14"/>
      <c r="EJ94" s="14"/>
      <c r="EK94" s="14"/>
      <c r="EL94" s="14"/>
      <c r="EM94" s="14"/>
      <c r="EN94" s="14"/>
      <c r="EO94" s="14"/>
      <c r="EP94" s="14"/>
      <c r="EQ94" s="14"/>
      <c r="ER94" s="14"/>
      <c r="ES94" s="14"/>
      <c r="ET94" s="14"/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14"/>
      <c r="FG94" s="14"/>
      <c r="FH94" s="14"/>
      <c r="FI94" s="14"/>
      <c r="FJ94" s="14"/>
      <c r="FK94" s="14"/>
      <c r="FL94" s="14"/>
      <c r="FM94" s="14"/>
      <c r="FN94" s="14"/>
      <c r="FO94" s="14"/>
      <c r="FP94" s="14"/>
      <c r="FQ94" s="14"/>
      <c r="FR94" s="14"/>
      <c r="FS94" s="14"/>
      <c r="FT94" s="14"/>
      <c r="FU94" s="14"/>
      <c r="FV94" s="14"/>
      <c r="FW94" s="14"/>
      <c r="FX94" s="14"/>
      <c r="FY94" s="14"/>
      <c r="FZ94" s="14"/>
      <c r="GA94" s="14"/>
      <c r="GB94" s="14"/>
      <c r="GC94" s="14"/>
      <c r="GD94" s="14"/>
      <c r="GE94" s="14"/>
      <c r="GF94" s="14"/>
      <c r="GG94" s="14"/>
      <c r="GH94" s="14"/>
      <c r="GI94" s="14"/>
      <c r="GJ94" s="14"/>
      <c r="GK94" s="14"/>
      <c r="GL94" s="14"/>
      <c r="GM94" s="14"/>
      <c r="GN94" s="14"/>
      <c r="GO94" s="14"/>
      <c r="GP94" s="14"/>
      <c r="GQ94" s="14"/>
      <c r="GR94" s="14"/>
      <c r="GS94" s="14"/>
      <c r="GT94" s="14"/>
      <c r="GU94" s="14"/>
      <c r="GV94" s="14"/>
    </row>
    <row r="95" spans="1:204">
      <c r="B95" s="3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  <c r="EC95" s="14"/>
      <c r="ED95" s="14"/>
      <c r="EE95" s="14"/>
      <c r="EF95" s="14"/>
      <c r="EG95" s="14"/>
      <c r="EH95" s="14"/>
      <c r="EI95" s="14"/>
      <c r="EJ95" s="14"/>
      <c r="EK95" s="14"/>
      <c r="EL95" s="14"/>
      <c r="EM95" s="14"/>
      <c r="EN95" s="14"/>
      <c r="EO95" s="14"/>
      <c r="EP95" s="14"/>
      <c r="EQ95" s="14"/>
      <c r="ER95" s="14"/>
      <c r="ES95" s="14"/>
      <c r="ET95" s="14"/>
      <c r="EU95" s="14"/>
      <c r="EV95" s="14"/>
      <c r="EW95" s="14"/>
      <c r="EX95" s="14"/>
      <c r="EY95" s="14"/>
      <c r="EZ95" s="14"/>
      <c r="FA95" s="14"/>
      <c r="FB95" s="14"/>
      <c r="FC95" s="14"/>
      <c r="FD95" s="14"/>
      <c r="FE95" s="14"/>
      <c r="FF95" s="14"/>
      <c r="FG95" s="14"/>
      <c r="FH95" s="14"/>
      <c r="FI95" s="14"/>
      <c r="FJ95" s="14"/>
      <c r="FK95" s="14"/>
      <c r="FL95" s="14"/>
      <c r="FM95" s="14"/>
      <c r="FN95" s="14"/>
      <c r="FO95" s="14"/>
      <c r="FP95" s="14"/>
      <c r="FQ95" s="14"/>
      <c r="FR95" s="14"/>
      <c r="FS95" s="14"/>
      <c r="FT95" s="14"/>
      <c r="FU95" s="14"/>
      <c r="FV95" s="14"/>
      <c r="FW95" s="14"/>
      <c r="FX95" s="14"/>
      <c r="FY95" s="14"/>
      <c r="FZ95" s="14"/>
      <c r="GA95" s="14"/>
      <c r="GB95" s="14"/>
      <c r="GC95" s="14"/>
      <c r="GD95" s="14"/>
      <c r="GE95" s="14"/>
      <c r="GF95" s="14"/>
      <c r="GG95" s="14"/>
      <c r="GH95" s="14"/>
      <c r="GI95" s="14"/>
      <c r="GJ95" s="14"/>
      <c r="GK95" s="14"/>
      <c r="GL95" s="14"/>
      <c r="GM95" s="14"/>
      <c r="GN95" s="14"/>
      <c r="GO95" s="14"/>
      <c r="GP95" s="14"/>
      <c r="GQ95" s="14"/>
      <c r="GR95" s="14"/>
      <c r="GS95" s="14"/>
      <c r="GT95" s="14"/>
      <c r="GU95" s="14"/>
      <c r="GV95" s="14"/>
    </row>
    <row r="96" spans="1:204">
      <c r="B96" s="3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  <c r="EC96" s="14"/>
      <c r="ED96" s="14"/>
      <c r="EE96" s="14"/>
      <c r="EF96" s="14"/>
      <c r="EG96" s="14"/>
      <c r="EH96" s="14"/>
      <c r="EI96" s="14"/>
      <c r="EJ96" s="14"/>
      <c r="EK96" s="14"/>
      <c r="EL96" s="14"/>
      <c r="EM96" s="14"/>
      <c r="EN96" s="14"/>
      <c r="EO96" s="14"/>
      <c r="EP96" s="14"/>
      <c r="EQ96" s="14"/>
      <c r="ER96" s="14"/>
      <c r="ES96" s="14"/>
      <c r="ET96" s="14"/>
      <c r="EU96" s="14"/>
      <c r="EV96" s="14"/>
      <c r="EW96" s="14"/>
      <c r="EX96" s="14"/>
      <c r="EY96" s="14"/>
      <c r="EZ96" s="14"/>
      <c r="FA96" s="14"/>
      <c r="FB96" s="14"/>
      <c r="FC96" s="14"/>
      <c r="FD96" s="14"/>
      <c r="FE96" s="14"/>
      <c r="FF96" s="14"/>
      <c r="FG96" s="14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14"/>
      <c r="FV96" s="14"/>
      <c r="FW96" s="14"/>
      <c r="FX96" s="14"/>
      <c r="FY96" s="14"/>
      <c r="FZ96" s="14"/>
      <c r="GA96" s="14"/>
      <c r="GB96" s="14"/>
      <c r="GC96" s="14"/>
      <c r="GD96" s="14"/>
      <c r="GE96" s="14"/>
      <c r="GF96" s="14"/>
      <c r="GG96" s="14"/>
      <c r="GH96" s="14"/>
      <c r="GI96" s="14"/>
      <c r="GJ96" s="14"/>
      <c r="GK96" s="14"/>
      <c r="GL96" s="14"/>
      <c r="GM96" s="14"/>
      <c r="GN96" s="14"/>
      <c r="GO96" s="14"/>
      <c r="GP96" s="14"/>
      <c r="GQ96" s="14"/>
      <c r="GR96" s="14"/>
      <c r="GS96" s="14"/>
      <c r="GT96" s="14"/>
      <c r="GU96" s="14"/>
      <c r="GV96" s="14"/>
    </row>
    <row r="97" spans="2:204">
      <c r="B97" s="3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  <c r="EC97" s="14"/>
      <c r="ED97" s="14"/>
      <c r="EE97" s="14"/>
      <c r="EF97" s="14"/>
      <c r="EG97" s="14"/>
      <c r="EH97" s="14"/>
      <c r="EI97" s="14"/>
      <c r="EJ97" s="14"/>
      <c r="EK97" s="14"/>
      <c r="EL97" s="14"/>
      <c r="EM97" s="14"/>
      <c r="EN97" s="14"/>
      <c r="EO97" s="14"/>
      <c r="EP97" s="14"/>
      <c r="EQ97" s="14"/>
      <c r="ER97" s="14"/>
      <c r="ES97" s="14"/>
      <c r="ET97" s="14"/>
      <c r="EU97" s="14"/>
      <c r="EV97" s="14"/>
      <c r="EW97" s="14"/>
      <c r="EX97" s="14"/>
      <c r="EY97" s="14"/>
      <c r="EZ97" s="14"/>
      <c r="FA97" s="14"/>
      <c r="FB97" s="14"/>
      <c r="FC97" s="14"/>
      <c r="FD97" s="14"/>
      <c r="FE97" s="14"/>
      <c r="FF97" s="14"/>
      <c r="FG97" s="14"/>
      <c r="FH97" s="14"/>
      <c r="FI97" s="14"/>
      <c r="FJ97" s="14"/>
      <c r="FK97" s="14"/>
      <c r="FL97" s="14"/>
      <c r="FM97" s="14"/>
      <c r="FN97" s="14"/>
      <c r="FO97" s="14"/>
      <c r="FP97" s="14"/>
      <c r="FQ97" s="14"/>
      <c r="FR97" s="14"/>
      <c r="FS97" s="14"/>
      <c r="FT97" s="14"/>
      <c r="FU97" s="14"/>
      <c r="FV97" s="14"/>
      <c r="FW97" s="14"/>
      <c r="FX97" s="14"/>
      <c r="FY97" s="14"/>
      <c r="FZ97" s="14"/>
      <c r="GA97" s="14"/>
      <c r="GB97" s="14"/>
      <c r="GC97" s="14"/>
      <c r="GD97" s="14"/>
      <c r="GE97" s="14"/>
      <c r="GF97" s="14"/>
      <c r="GG97" s="14"/>
      <c r="GH97" s="14"/>
      <c r="GI97" s="14"/>
      <c r="GJ97" s="14"/>
      <c r="GK97" s="14"/>
      <c r="GL97" s="14"/>
      <c r="GM97" s="14"/>
      <c r="GN97" s="14"/>
      <c r="GO97" s="14"/>
      <c r="GP97" s="14"/>
      <c r="GQ97" s="14"/>
      <c r="GR97" s="14"/>
      <c r="GS97" s="14"/>
      <c r="GT97" s="14"/>
      <c r="GU97" s="14"/>
      <c r="GV97" s="14"/>
    </row>
    <row r="98" spans="2:204">
      <c r="B98" s="3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  <c r="EC98" s="14"/>
      <c r="ED98" s="14"/>
      <c r="EE98" s="14"/>
      <c r="EF98" s="14"/>
      <c r="EG98" s="14"/>
      <c r="EH98" s="14"/>
      <c r="EI98" s="14"/>
      <c r="EJ98" s="14"/>
      <c r="EK98" s="14"/>
      <c r="EL98" s="14"/>
      <c r="EM98" s="14"/>
      <c r="EN98" s="14"/>
      <c r="EO98" s="14"/>
      <c r="EP98" s="14"/>
      <c r="EQ98" s="14"/>
      <c r="ER98" s="14"/>
      <c r="ES98" s="14"/>
      <c r="ET98" s="14"/>
      <c r="EU98" s="14"/>
      <c r="EV98" s="14"/>
      <c r="EW98" s="14"/>
      <c r="EX98" s="14"/>
      <c r="EY98" s="14"/>
      <c r="EZ98" s="14"/>
      <c r="FA98" s="14"/>
      <c r="FB98" s="14"/>
      <c r="FC98" s="14"/>
      <c r="FD98" s="14"/>
      <c r="FE98" s="14"/>
      <c r="FF98" s="14"/>
      <c r="FG98" s="14"/>
      <c r="FH98" s="14"/>
      <c r="FI98" s="14"/>
      <c r="FJ98" s="14"/>
      <c r="FK98" s="14"/>
      <c r="FL98" s="14"/>
      <c r="FM98" s="14"/>
      <c r="FN98" s="14"/>
      <c r="FO98" s="14"/>
      <c r="FP98" s="14"/>
      <c r="FQ98" s="14"/>
      <c r="FR98" s="14"/>
      <c r="FS98" s="14"/>
      <c r="FT98" s="14"/>
      <c r="FU98" s="14"/>
      <c r="FV98" s="14"/>
      <c r="FW98" s="14"/>
      <c r="FX98" s="14"/>
      <c r="FY98" s="14"/>
      <c r="FZ98" s="14"/>
      <c r="GA98" s="14"/>
      <c r="GB98" s="14"/>
      <c r="GC98" s="14"/>
      <c r="GD98" s="14"/>
      <c r="GE98" s="14"/>
      <c r="GF98" s="14"/>
      <c r="GG98" s="14"/>
      <c r="GH98" s="14"/>
      <c r="GI98" s="14"/>
      <c r="GJ98" s="14"/>
      <c r="GK98" s="14"/>
      <c r="GL98" s="14"/>
      <c r="GM98" s="14"/>
      <c r="GN98" s="14"/>
      <c r="GO98" s="14"/>
      <c r="GP98" s="14"/>
      <c r="GQ98" s="14"/>
      <c r="GR98" s="14"/>
      <c r="GS98" s="14"/>
      <c r="GT98" s="14"/>
      <c r="GU98" s="14"/>
      <c r="GV98" s="14"/>
    </row>
    <row r="99" spans="2:204">
      <c r="B99" s="3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  <c r="EC99" s="14"/>
      <c r="ED99" s="14"/>
      <c r="EE99" s="14"/>
      <c r="EF99" s="14"/>
      <c r="EG99" s="14"/>
      <c r="EH99" s="14"/>
      <c r="EI99" s="14"/>
      <c r="EJ99" s="14"/>
      <c r="EK99" s="14"/>
      <c r="EL99" s="14"/>
      <c r="EM99" s="14"/>
      <c r="EN99" s="14"/>
      <c r="EO99" s="14"/>
      <c r="EP99" s="14"/>
      <c r="EQ99" s="14"/>
      <c r="ER99" s="14"/>
      <c r="ES99" s="14"/>
      <c r="ET99" s="14"/>
      <c r="EU99" s="14"/>
      <c r="EV99" s="14"/>
      <c r="EW99" s="14"/>
      <c r="EX99" s="14"/>
      <c r="EY99" s="14"/>
      <c r="EZ99" s="14"/>
      <c r="FA99" s="14"/>
      <c r="FB99" s="14"/>
      <c r="FC99" s="14"/>
      <c r="FD99" s="14"/>
      <c r="FE99" s="14"/>
      <c r="FF99" s="14"/>
      <c r="FG99" s="14"/>
      <c r="FH99" s="14"/>
      <c r="FI99" s="14"/>
      <c r="FJ99" s="14"/>
      <c r="FK99" s="14"/>
      <c r="FL99" s="14"/>
      <c r="FM99" s="14"/>
      <c r="FN99" s="14"/>
      <c r="FO99" s="14"/>
      <c r="FP99" s="14"/>
      <c r="FQ99" s="14"/>
      <c r="FR99" s="14"/>
      <c r="FS99" s="14"/>
      <c r="FT99" s="14"/>
      <c r="FU99" s="14"/>
      <c r="FV99" s="14"/>
      <c r="FW99" s="14"/>
      <c r="FX99" s="14"/>
      <c r="FY99" s="14"/>
      <c r="FZ99" s="14"/>
      <c r="GA99" s="14"/>
      <c r="GB99" s="14"/>
      <c r="GC99" s="14"/>
      <c r="GD99" s="14"/>
      <c r="GE99" s="14"/>
      <c r="GF99" s="14"/>
      <c r="GG99" s="14"/>
      <c r="GH99" s="14"/>
      <c r="GI99" s="14"/>
      <c r="GJ99" s="14"/>
      <c r="GK99" s="14"/>
      <c r="GL99" s="14"/>
      <c r="GM99" s="14"/>
      <c r="GN99" s="14"/>
      <c r="GO99" s="14"/>
      <c r="GP99" s="14"/>
      <c r="GQ99" s="14"/>
      <c r="GR99" s="14"/>
      <c r="GS99" s="14"/>
      <c r="GT99" s="14"/>
      <c r="GU99" s="14"/>
      <c r="GV99" s="14"/>
    </row>
    <row r="100" spans="2:204">
      <c r="B100" s="3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</row>
    <row r="101" spans="2:204">
      <c r="B101" s="3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  <c r="EC101" s="14"/>
      <c r="ED101" s="14"/>
      <c r="EE101" s="14"/>
      <c r="EF101" s="14"/>
      <c r="EG101" s="14"/>
      <c r="EH101" s="14"/>
      <c r="EI101" s="14"/>
      <c r="EJ101" s="14"/>
      <c r="EK101" s="14"/>
      <c r="EL101" s="14"/>
      <c r="EM101" s="14"/>
      <c r="EN101" s="14"/>
      <c r="EO101" s="14"/>
      <c r="EP101" s="14"/>
      <c r="EQ101" s="14"/>
      <c r="ER101" s="14"/>
      <c r="ES101" s="14"/>
      <c r="ET101" s="14"/>
      <c r="EU101" s="14"/>
      <c r="EV101" s="14"/>
      <c r="EW101" s="14"/>
      <c r="EX101" s="14"/>
      <c r="EY101" s="14"/>
      <c r="EZ101" s="14"/>
      <c r="FA101" s="14"/>
      <c r="FB101" s="14"/>
      <c r="FC101" s="14"/>
      <c r="FD101" s="14"/>
      <c r="FE101" s="14"/>
      <c r="FF101" s="14"/>
      <c r="FG101" s="14"/>
      <c r="FH101" s="14"/>
      <c r="FI101" s="14"/>
      <c r="FJ101" s="14"/>
      <c r="FK101" s="14"/>
      <c r="FL101" s="14"/>
      <c r="FM101" s="14"/>
      <c r="FN101" s="14"/>
      <c r="FO101" s="14"/>
      <c r="FP101" s="14"/>
      <c r="FQ101" s="14"/>
      <c r="FR101" s="14"/>
      <c r="FS101" s="14"/>
      <c r="FT101" s="14"/>
      <c r="FU101" s="14"/>
      <c r="FV101" s="14"/>
      <c r="FW101" s="14"/>
      <c r="FX101" s="14"/>
      <c r="FY101" s="14"/>
      <c r="FZ101" s="14"/>
      <c r="GA101" s="14"/>
      <c r="GB101" s="14"/>
      <c r="GC101" s="14"/>
      <c r="GD101" s="14"/>
      <c r="GE101" s="14"/>
      <c r="GF101" s="14"/>
      <c r="GG101" s="14"/>
      <c r="GH101" s="14"/>
      <c r="GI101" s="14"/>
      <c r="GJ101" s="14"/>
      <c r="GK101" s="14"/>
      <c r="GL101" s="14"/>
      <c r="GM101" s="14"/>
      <c r="GN101" s="14"/>
      <c r="GO101" s="14"/>
      <c r="GP101" s="14"/>
      <c r="GQ101" s="14"/>
      <c r="GR101" s="14"/>
      <c r="GS101" s="14"/>
      <c r="GT101" s="14"/>
      <c r="GU101" s="14"/>
      <c r="GV101" s="14"/>
    </row>
    <row r="102" spans="2:204">
      <c r="B102" s="3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  <c r="EC102" s="14"/>
      <c r="ED102" s="14"/>
      <c r="EE102" s="14"/>
      <c r="EF102" s="14"/>
      <c r="EG102" s="14"/>
      <c r="EH102" s="14"/>
      <c r="EI102" s="14"/>
      <c r="EJ102" s="14"/>
      <c r="EK102" s="14"/>
      <c r="EL102" s="14"/>
      <c r="EM102" s="14"/>
      <c r="EN102" s="14"/>
      <c r="EO102" s="14"/>
      <c r="EP102" s="14"/>
      <c r="EQ102" s="14"/>
      <c r="ER102" s="14"/>
      <c r="ES102" s="14"/>
      <c r="ET102" s="14"/>
      <c r="EU102" s="14"/>
      <c r="EV102" s="14"/>
      <c r="EW102" s="14"/>
      <c r="EX102" s="14"/>
      <c r="EY102" s="14"/>
      <c r="EZ102" s="14"/>
      <c r="FA102" s="14"/>
      <c r="FB102" s="14"/>
      <c r="FC102" s="14"/>
      <c r="FD102" s="14"/>
      <c r="FE102" s="14"/>
      <c r="FF102" s="14"/>
      <c r="FG102" s="14"/>
      <c r="FH102" s="14"/>
      <c r="FI102" s="14"/>
      <c r="FJ102" s="14"/>
      <c r="FK102" s="14"/>
      <c r="FL102" s="14"/>
      <c r="FM102" s="14"/>
      <c r="FN102" s="14"/>
      <c r="FO102" s="14"/>
      <c r="FP102" s="14"/>
      <c r="FQ102" s="14"/>
      <c r="FR102" s="14"/>
      <c r="FS102" s="14"/>
      <c r="FT102" s="14"/>
      <c r="FU102" s="14"/>
      <c r="FV102" s="14"/>
      <c r="FW102" s="14"/>
      <c r="FX102" s="14"/>
      <c r="FY102" s="14"/>
      <c r="FZ102" s="14"/>
      <c r="GA102" s="14"/>
      <c r="GB102" s="14"/>
      <c r="GC102" s="14"/>
      <c r="GD102" s="14"/>
      <c r="GE102" s="14"/>
      <c r="GF102" s="14"/>
      <c r="GG102" s="14"/>
      <c r="GH102" s="14"/>
      <c r="GI102" s="14"/>
      <c r="GJ102" s="14"/>
      <c r="GK102" s="14"/>
      <c r="GL102" s="14"/>
      <c r="GM102" s="14"/>
      <c r="GN102" s="14"/>
      <c r="GO102" s="14"/>
      <c r="GP102" s="14"/>
      <c r="GQ102" s="14"/>
      <c r="GR102" s="14"/>
      <c r="GS102" s="14"/>
      <c r="GT102" s="14"/>
      <c r="GU102" s="14"/>
      <c r="GV102" s="14"/>
    </row>
    <row r="103" spans="2:204">
      <c r="B103" s="3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  <c r="EC103" s="14"/>
      <c r="ED103" s="14"/>
      <c r="EE103" s="14"/>
      <c r="EF103" s="14"/>
      <c r="EG103" s="14"/>
      <c r="EH103" s="14"/>
      <c r="EI103" s="14"/>
      <c r="EJ103" s="14"/>
      <c r="EK103" s="14"/>
      <c r="EL103" s="14"/>
      <c r="EM103" s="14"/>
      <c r="EN103" s="14"/>
      <c r="EO103" s="14"/>
      <c r="EP103" s="14"/>
      <c r="EQ103" s="14"/>
      <c r="ER103" s="14"/>
      <c r="ES103" s="14"/>
      <c r="ET103" s="14"/>
      <c r="EU103" s="14"/>
      <c r="EV103" s="14"/>
      <c r="EW103" s="14"/>
      <c r="EX103" s="14"/>
      <c r="EY103" s="14"/>
      <c r="EZ103" s="14"/>
      <c r="FA103" s="14"/>
      <c r="FB103" s="14"/>
      <c r="FC103" s="14"/>
      <c r="FD103" s="14"/>
      <c r="FE103" s="14"/>
      <c r="FF103" s="14"/>
      <c r="FG103" s="14"/>
      <c r="FH103" s="14"/>
      <c r="FI103" s="14"/>
      <c r="FJ103" s="14"/>
      <c r="FK103" s="14"/>
      <c r="FL103" s="14"/>
      <c r="FM103" s="14"/>
      <c r="FN103" s="14"/>
      <c r="FO103" s="14"/>
      <c r="FP103" s="14"/>
      <c r="FQ103" s="14"/>
      <c r="FR103" s="14"/>
      <c r="FS103" s="14"/>
      <c r="FT103" s="14"/>
      <c r="FU103" s="14"/>
      <c r="FV103" s="14"/>
      <c r="FW103" s="14"/>
      <c r="FX103" s="14"/>
      <c r="FY103" s="14"/>
      <c r="FZ103" s="14"/>
      <c r="GA103" s="14"/>
      <c r="GB103" s="14"/>
      <c r="GC103" s="14"/>
      <c r="GD103" s="14"/>
      <c r="GE103" s="14"/>
      <c r="GF103" s="14"/>
      <c r="GG103" s="14"/>
      <c r="GH103" s="14"/>
      <c r="GI103" s="14"/>
      <c r="GJ103" s="14"/>
      <c r="GK103" s="14"/>
      <c r="GL103" s="14"/>
      <c r="GM103" s="14"/>
      <c r="GN103" s="14"/>
      <c r="GO103" s="14"/>
      <c r="GP103" s="14"/>
      <c r="GQ103" s="14"/>
      <c r="GR103" s="14"/>
      <c r="GS103" s="14"/>
      <c r="GT103" s="14"/>
      <c r="GU103" s="14"/>
      <c r="GV103" s="14"/>
    </row>
    <row r="104" spans="2:204">
      <c r="B104" s="3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  <c r="EM104" s="14"/>
      <c r="EN104" s="14"/>
      <c r="EO104" s="14"/>
      <c r="EP104" s="14"/>
      <c r="EQ104" s="14"/>
      <c r="ER104" s="14"/>
      <c r="ES104" s="14"/>
      <c r="ET104" s="14"/>
      <c r="EU104" s="14"/>
      <c r="EV104" s="14"/>
      <c r="EW104" s="14"/>
      <c r="EX104" s="14"/>
      <c r="EY104" s="14"/>
      <c r="EZ104" s="14"/>
      <c r="FA104" s="14"/>
      <c r="FB104" s="14"/>
      <c r="FC104" s="14"/>
      <c r="FD104" s="14"/>
      <c r="FE104" s="14"/>
      <c r="FF104" s="14"/>
      <c r="FG104" s="14"/>
      <c r="FH104" s="14"/>
      <c r="FI104" s="14"/>
      <c r="FJ104" s="14"/>
      <c r="FK104" s="14"/>
      <c r="FL104" s="14"/>
      <c r="FM104" s="14"/>
      <c r="FN104" s="14"/>
      <c r="FO104" s="14"/>
      <c r="FP104" s="14"/>
      <c r="FQ104" s="14"/>
      <c r="FR104" s="14"/>
      <c r="FS104" s="14"/>
      <c r="FT104" s="14"/>
      <c r="FU104" s="14"/>
      <c r="FV104" s="14"/>
      <c r="FW104" s="14"/>
      <c r="FX104" s="14"/>
      <c r="FY104" s="14"/>
      <c r="FZ104" s="14"/>
      <c r="GA104" s="14"/>
      <c r="GB104" s="14"/>
      <c r="GC104" s="14"/>
      <c r="GD104" s="14"/>
      <c r="GE104" s="14"/>
      <c r="GF104" s="14"/>
      <c r="GG104" s="14"/>
      <c r="GH104" s="14"/>
      <c r="GI104" s="14"/>
      <c r="GJ104" s="14"/>
      <c r="GK104" s="14"/>
      <c r="GL104" s="14"/>
      <c r="GM104" s="14"/>
      <c r="GN104" s="14"/>
      <c r="GO104" s="14"/>
      <c r="GP104" s="14"/>
      <c r="GQ104" s="14"/>
      <c r="GR104" s="14"/>
      <c r="GS104" s="14"/>
      <c r="GT104" s="14"/>
      <c r="GU104" s="14"/>
      <c r="GV104" s="14"/>
    </row>
    <row r="105" spans="2:204">
      <c r="B105" s="3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  <c r="EM105" s="14"/>
      <c r="EN105" s="14"/>
      <c r="EO105" s="14"/>
      <c r="EP105" s="14"/>
      <c r="EQ105" s="14"/>
      <c r="ER105" s="14"/>
      <c r="ES105" s="14"/>
      <c r="ET105" s="14"/>
      <c r="EU105" s="14"/>
      <c r="EV105" s="14"/>
      <c r="EW105" s="14"/>
      <c r="EX105" s="14"/>
      <c r="EY105" s="14"/>
      <c r="EZ105" s="14"/>
      <c r="FA105" s="14"/>
      <c r="FB105" s="14"/>
      <c r="FC105" s="14"/>
      <c r="FD105" s="14"/>
      <c r="FE105" s="14"/>
      <c r="FF105" s="14"/>
      <c r="FG105" s="14"/>
      <c r="FH105" s="14"/>
      <c r="FI105" s="14"/>
      <c r="FJ105" s="14"/>
      <c r="FK105" s="14"/>
      <c r="FL105" s="14"/>
      <c r="FM105" s="14"/>
      <c r="FN105" s="14"/>
      <c r="FO105" s="14"/>
      <c r="FP105" s="14"/>
      <c r="FQ105" s="14"/>
      <c r="FR105" s="14"/>
      <c r="FS105" s="14"/>
      <c r="FT105" s="14"/>
      <c r="FU105" s="14"/>
      <c r="FV105" s="14"/>
      <c r="FW105" s="14"/>
      <c r="FX105" s="14"/>
      <c r="FY105" s="14"/>
      <c r="FZ105" s="14"/>
      <c r="GA105" s="14"/>
      <c r="GB105" s="14"/>
      <c r="GC105" s="14"/>
      <c r="GD105" s="14"/>
      <c r="GE105" s="14"/>
      <c r="GF105" s="14"/>
      <c r="GG105" s="14"/>
      <c r="GH105" s="14"/>
      <c r="GI105" s="14"/>
      <c r="GJ105" s="14"/>
      <c r="GK105" s="14"/>
      <c r="GL105" s="14"/>
      <c r="GM105" s="14"/>
      <c r="GN105" s="14"/>
      <c r="GO105" s="14"/>
      <c r="GP105" s="14"/>
      <c r="GQ105" s="14"/>
      <c r="GR105" s="14"/>
      <c r="GS105" s="14"/>
      <c r="GT105" s="14"/>
      <c r="GU105" s="14"/>
      <c r="GV105" s="14"/>
    </row>
    <row r="106" spans="2:204">
      <c r="B106" s="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  <c r="EM106" s="14"/>
      <c r="EN106" s="14"/>
      <c r="EO106" s="14"/>
      <c r="EP106" s="14"/>
      <c r="EQ106" s="14"/>
      <c r="ER106" s="14"/>
      <c r="ES106" s="14"/>
      <c r="ET106" s="14"/>
      <c r="EU106" s="14"/>
      <c r="EV106" s="14"/>
      <c r="EW106" s="14"/>
      <c r="EX106" s="14"/>
      <c r="EY106" s="14"/>
      <c r="EZ106" s="14"/>
      <c r="FA106" s="14"/>
      <c r="FB106" s="14"/>
      <c r="FC106" s="14"/>
      <c r="FD106" s="14"/>
      <c r="FE106" s="14"/>
      <c r="FF106" s="14"/>
      <c r="FG106" s="14"/>
      <c r="FH106" s="14"/>
      <c r="FI106" s="14"/>
      <c r="FJ106" s="14"/>
      <c r="FK106" s="14"/>
      <c r="FL106" s="14"/>
      <c r="FM106" s="14"/>
      <c r="FN106" s="14"/>
      <c r="FO106" s="14"/>
      <c r="FP106" s="14"/>
      <c r="FQ106" s="14"/>
      <c r="FR106" s="14"/>
      <c r="FS106" s="14"/>
      <c r="FT106" s="14"/>
      <c r="FU106" s="14"/>
      <c r="FV106" s="14"/>
      <c r="FW106" s="14"/>
      <c r="FX106" s="14"/>
      <c r="FY106" s="14"/>
      <c r="FZ106" s="14"/>
      <c r="GA106" s="14"/>
      <c r="GB106" s="14"/>
      <c r="GC106" s="14"/>
      <c r="GD106" s="14"/>
      <c r="GE106" s="14"/>
      <c r="GF106" s="14"/>
      <c r="GG106" s="14"/>
      <c r="GH106" s="14"/>
      <c r="GI106" s="14"/>
      <c r="GJ106" s="14"/>
      <c r="GK106" s="14"/>
      <c r="GL106" s="14"/>
      <c r="GM106" s="14"/>
      <c r="GN106" s="14"/>
      <c r="GO106" s="14"/>
      <c r="GP106" s="14"/>
      <c r="GQ106" s="14"/>
      <c r="GR106" s="14"/>
      <c r="GS106" s="14"/>
      <c r="GT106" s="14"/>
      <c r="GU106" s="14"/>
      <c r="GV106" s="14"/>
    </row>
    <row r="107" spans="2:204">
      <c r="B107" s="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  <c r="EM107" s="14"/>
      <c r="EN107" s="14"/>
      <c r="EO107" s="14"/>
      <c r="EP107" s="14"/>
      <c r="EQ107" s="14"/>
      <c r="ER107" s="14"/>
      <c r="ES107" s="14"/>
      <c r="ET107" s="14"/>
      <c r="EU107" s="14"/>
      <c r="EV107" s="14"/>
      <c r="EW107" s="14"/>
      <c r="EX107" s="14"/>
      <c r="EY107" s="14"/>
      <c r="EZ107" s="14"/>
      <c r="FA107" s="14"/>
      <c r="FB107" s="14"/>
      <c r="FC107" s="14"/>
      <c r="FD107" s="14"/>
      <c r="FE107" s="14"/>
      <c r="FF107" s="14"/>
      <c r="FG107" s="14"/>
      <c r="FH107" s="14"/>
      <c r="FI107" s="14"/>
      <c r="FJ107" s="14"/>
      <c r="FK107" s="14"/>
      <c r="FL107" s="14"/>
      <c r="FM107" s="14"/>
      <c r="FN107" s="14"/>
      <c r="FO107" s="14"/>
      <c r="FP107" s="14"/>
      <c r="FQ107" s="14"/>
      <c r="FR107" s="14"/>
      <c r="FS107" s="14"/>
      <c r="FT107" s="14"/>
      <c r="FU107" s="14"/>
      <c r="FV107" s="14"/>
      <c r="FW107" s="14"/>
      <c r="FX107" s="14"/>
      <c r="FY107" s="14"/>
      <c r="FZ107" s="14"/>
      <c r="GA107" s="14"/>
      <c r="GB107" s="14"/>
      <c r="GC107" s="14"/>
      <c r="GD107" s="14"/>
      <c r="GE107" s="14"/>
      <c r="GF107" s="14"/>
      <c r="GG107" s="14"/>
      <c r="GH107" s="14"/>
      <c r="GI107" s="14"/>
      <c r="GJ107" s="14"/>
      <c r="GK107" s="14"/>
      <c r="GL107" s="14"/>
      <c r="GM107" s="14"/>
      <c r="GN107" s="14"/>
      <c r="GO107" s="14"/>
      <c r="GP107" s="14"/>
      <c r="GQ107" s="14"/>
      <c r="GR107" s="14"/>
      <c r="GS107" s="14"/>
      <c r="GT107" s="14"/>
      <c r="GU107" s="14"/>
      <c r="GV107" s="14"/>
    </row>
    <row r="108" spans="2:204">
      <c r="B108" s="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  <c r="EC108" s="14"/>
      <c r="ED108" s="14"/>
      <c r="EE108" s="14"/>
      <c r="EF108" s="14"/>
      <c r="EG108" s="14"/>
      <c r="EH108" s="14"/>
      <c r="EI108" s="14"/>
      <c r="EJ108" s="14"/>
      <c r="EK108" s="14"/>
      <c r="EL108" s="14"/>
      <c r="EM108" s="14"/>
      <c r="EN108" s="14"/>
      <c r="EO108" s="14"/>
      <c r="EP108" s="14"/>
      <c r="EQ108" s="14"/>
      <c r="ER108" s="14"/>
      <c r="ES108" s="14"/>
      <c r="ET108" s="14"/>
      <c r="EU108" s="14"/>
      <c r="EV108" s="14"/>
      <c r="EW108" s="14"/>
      <c r="EX108" s="14"/>
      <c r="EY108" s="14"/>
      <c r="EZ108" s="14"/>
      <c r="FA108" s="14"/>
      <c r="FB108" s="14"/>
      <c r="FC108" s="14"/>
      <c r="FD108" s="14"/>
      <c r="FE108" s="14"/>
      <c r="FF108" s="14"/>
      <c r="FG108" s="14"/>
      <c r="FH108" s="14"/>
      <c r="FI108" s="14"/>
      <c r="FJ108" s="14"/>
      <c r="FK108" s="14"/>
      <c r="FL108" s="14"/>
      <c r="FM108" s="14"/>
      <c r="FN108" s="14"/>
      <c r="FO108" s="14"/>
      <c r="FP108" s="14"/>
      <c r="FQ108" s="14"/>
      <c r="FR108" s="14"/>
      <c r="FS108" s="14"/>
      <c r="FT108" s="14"/>
      <c r="FU108" s="14"/>
      <c r="FV108" s="14"/>
      <c r="FW108" s="14"/>
      <c r="FX108" s="14"/>
      <c r="FY108" s="14"/>
      <c r="FZ108" s="14"/>
      <c r="GA108" s="14"/>
      <c r="GB108" s="14"/>
      <c r="GC108" s="14"/>
      <c r="GD108" s="14"/>
      <c r="GE108" s="14"/>
      <c r="GF108" s="14"/>
      <c r="GG108" s="14"/>
      <c r="GH108" s="14"/>
      <c r="GI108" s="14"/>
      <c r="GJ108" s="14"/>
      <c r="GK108" s="14"/>
      <c r="GL108" s="14"/>
      <c r="GM108" s="14"/>
      <c r="GN108" s="14"/>
      <c r="GO108" s="14"/>
      <c r="GP108" s="14"/>
      <c r="GQ108" s="14"/>
      <c r="GR108" s="14"/>
      <c r="GS108" s="14"/>
      <c r="GT108" s="14"/>
      <c r="GU108" s="14"/>
      <c r="GV108" s="14"/>
    </row>
    <row r="109" spans="2:204">
      <c r="B109" s="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</row>
    <row r="110" spans="2:204">
      <c r="B110" s="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</row>
    <row r="111" spans="2:204">
      <c r="B111" s="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  <c r="EM111" s="14"/>
      <c r="EN111" s="14"/>
      <c r="EO111" s="14"/>
      <c r="EP111" s="14"/>
      <c r="EQ111" s="14"/>
      <c r="ER111" s="14"/>
      <c r="ES111" s="14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14"/>
      <c r="FN111" s="14"/>
      <c r="FO111" s="14"/>
      <c r="FP111" s="14"/>
      <c r="FQ111" s="14"/>
      <c r="FR111" s="14"/>
      <c r="FS111" s="14"/>
      <c r="FT111" s="14"/>
      <c r="FU111" s="14"/>
      <c r="FV111" s="14"/>
      <c r="FW111" s="14"/>
      <c r="FX111" s="14"/>
      <c r="FY111" s="14"/>
      <c r="FZ111" s="14"/>
      <c r="GA111" s="14"/>
      <c r="GB111" s="14"/>
      <c r="GC111" s="14"/>
      <c r="GD111" s="14"/>
      <c r="GE111" s="14"/>
      <c r="GF111" s="14"/>
      <c r="GG111" s="14"/>
      <c r="GH111" s="14"/>
      <c r="GI111" s="14"/>
      <c r="GJ111" s="14"/>
      <c r="GK111" s="14"/>
      <c r="GL111" s="14"/>
      <c r="GM111" s="14"/>
      <c r="GN111" s="14"/>
      <c r="GO111" s="14"/>
      <c r="GP111" s="14"/>
      <c r="GQ111" s="14"/>
      <c r="GR111" s="14"/>
      <c r="GS111" s="14"/>
      <c r="GT111" s="14"/>
      <c r="GU111" s="14"/>
      <c r="GV111" s="14"/>
    </row>
    <row r="112" spans="2:204">
      <c r="B112" s="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14"/>
      <c r="EF112" s="14"/>
      <c r="EG112" s="14"/>
      <c r="EH112" s="14"/>
      <c r="EI112" s="14"/>
      <c r="EJ112" s="14"/>
      <c r="EK112" s="14"/>
      <c r="EL112" s="14"/>
      <c r="EM112" s="14"/>
      <c r="EN112" s="14"/>
      <c r="EO112" s="14"/>
      <c r="EP112" s="14"/>
      <c r="EQ112" s="14"/>
      <c r="ER112" s="14"/>
      <c r="ES112" s="14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14"/>
      <c r="FG112" s="14"/>
      <c r="FH112" s="14"/>
      <c r="FI112" s="14"/>
      <c r="FJ112" s="14"/>
      <c r="FK112" s="14"/>
      <c r="FL112" s="14"/>
      <c r="FM112" s="14"/>
      <c r="FN112" s="14"/>
      <c r="FO112" s="14"/>
      <c r="FP112" s="14"/>
      <c r="FQ112" s="14"/>
      <c r="FR112" s="14"/>
      <c r="FS112" s="14"/>
      <c r="FT112" s="14"/>
      <c r="FU112" s="14"/>
      <c r="FV112" s="14"/>
      <c r="FW112" s="14"/>
      <c r="FX112" s="14"/>
      <c r="FY112" s="14"/>
      <c r="FZ112" s="14"/>
      <c r="GA112" s="14"/>
      <c r="GB112" s="14"/>
      <c r="GC112" s="14"/>
      <c r="GD112" s="14"/>
      <c r="GE112" s="14"/>
      <c r="GF112" s="14"/>
      <c r="GG112" s="14"/>
      <c r="GH112" s="14"/>
      <c r="GI112" s="14"/>
      <c r="GJ112" s="14"/>
      <c r="GK112" s="14"/>
      <c r="GL112" s="14"/>
      <c r="GM112" s="14"/>
      <c r="GN112" s="14"/>
      <c r="GO112" s="14"/>
      <c r="GP112" s="14"/>
      <c r="GQ112" s="14"/>
      <c r="GR112" s="14"/>
      <c r="GS112" s="14"/>
      <c r="GT112" s="14"/>
      <c r="GU112" s="14"/>
      <c r="GV112" s="14"/>
    </row>
    <row r="113" spans="1:204">
      <c r="B113" s="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  <c r="EC113" s="14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14"/>
      <c r="ER113" s="14"/>
      <c r="ES113" s="14"/>
      <c r="ET113" s="14"/>
      <c r="EU113" s="14"/>
      <c r="EV113" s="14"/>
      <c r="EW113" s="14"/>
      <c r="EX113" s="14"/>
      <c r="EY113" s="14"/>
      <c r="EZ113" s="14"/>
      <c r="FA113" s="14"/>
      <c r="FB113" s="14"/>
      <c r="FC113" s="14"/>
      <c r="FD113" s="14"/>
      <c r="FE113" s="14"/>
      <c r="FF113" s="14"/>
      <c r="FG113" s="14"/>
      <c r="FH113" s="14"/>
      <c r="FI113" s="14"/>
      <c r="FJ113" s="14"/>
      <c r="FK113" s="14"/>
      <c r="FL113" s="14"/>
      <c r="FM113" s="14"/>
      <c r="FN113" s="14"/>
      <c r="FO113" s="14"/>
      <c r="FP113" s="14"/>
      <c r="FQ113" s="14"/>
      <c r="FR113" s="14"/>
      <c r="FS113" s="14"/>
      <c r="FT113" s="14"/>
      <c r="FU113" s="14"/>
      <c r="FV113" s="14"/>
      <c r="FW113" s="14"/>
      <c r="FX113" s="14"/>
      <c r="FY113" s="14"/>
      <c r="FZ113" s="14"/>
      <c r="GA113" s="14"/>
      <c r="GB113" s="14"/>
      <c r="GC113" s="14"/>
      <c r="GD113" s="14"/>
      <c r="GE113" s="14"/>
      <c r="GF113" s="14"/>
      <c r="GG113" s="14"/>
      <c r="GH113" s="14"/>
      <c r="GI113" s="14"/>
      <c r="GJ113" s="14"/>
      <c r="GK113" s="14"/>
      <c r="GL113" s="14"/>
      <c r="GM113" s="14"/>
      <c r="GN113" s="14"/>
      <c r="GO113" s="14"/>
      <c r="GP113" s="14"/>
      <c r="GQ113" s="14"/>
      <c r="GR113" s="14"/>
      <c r="GS113" s="14"/>
      <c r="GT113" s="14"/>
      <c r="GU113" s="14"/>
      <c r="GV113" s="14"/>
    </row>
    <row r="114" spans="1:204">
      <c r="B114" s="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  <c r="EC114" s="14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14"/>
      <c r="ER114" s="1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14"/>
      <c r="FG114" s="14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14"/>
      <c r="FV114" s="14"/>
      <c r="FW114" s="14"/>
      <c r="FX114" s="14"/>
      <c r="FY114" s="14"/>
      <c r="FZ114" s="14"/>
      <c r="GA114" s="14"/>
      <c r="GB114" s="14"/>
      <c r="GC114" s="14"/>
      <c r="GD114" s="14"/>
      <c r="GE114" s="14"/>
      <c r="GF114" s="14"/>
      <c r="GG114" s="14"/>
      <c r="GH114" s="14"/>
      <c r="GI114" s="14"/>
      <c r="GJ114" s="14"/>
      <c r="GK114" s="14"/>
      <c r="GL114" s="14"/>
      <c r="GM114" s="14"/>
      <c r="GN114" s="14"/>
      <c r="GO114" s="14"/>
      <c r="GP114" s="14"/>
      <c r="GQ114" s="14"/>
      <c r="GR114" s="14"/>
      <c r="GS114" s="14"/>
      <c r="GT114" s="14"/>
      <c r="GU114" s="14"/>
      <c r="GV114" s="14"/>
    </row>
    <row r="117" spans="1:204">
      <c r="A117" s="3"/>
    </row>
    <row r="118" spans="1:204">
      <c r="A118" s="3"/>
    </row>
    <row r="119" spans="1:204">
      <c r="A119" s="3"/>
    </row>
    <row r="120" spans="1:204">
      <c r="A120" s="3"/>
    </row>
    <row r="121" spans="1:204">
      <c r="A121" s="3"/>
    </row>
    <row r="122" spans="1:204">
      <c r="A122" s="3"/>
    </row>
    <row r="123" spans="1:204">
      <c r="A123" s="3"/>
    </row>
    <row r="124" spans="1:204">
      <c r="A124" s="3"/>
    </row>
    <row r="125" spans="1:204">
      <c r="A125" s="3"/>
    </row>
    <row r="126" spans="1:204">
      <c r="A126" s="3"/>
    </row>
    <row r="127" spans="1:204">
      <c r="A127" s="3"/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1.10_T</vt:lpstr>
      <vt:lpstr>1.10_G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2015-04-15T15:58:32Z</dcterms:modified>
</cp:coreProperties>
</file>