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/>
  <xr:revisionPtr revIDLastSave="0" documentId="8_{0FC85DF1-F1C1-42CB-8063-611F5B35E698}" xr6:coauthVersionLast="36" xr6:coauthVersionMax="36" xr10:uidLastSave="{00000000-0000-0000-0000-000000000000}"/>
  <bookViews>
    <workbookView xWindow="270" yWindow="750" windowWidth="28215" windowHeight="15090" xr2:uid="{00000000-000D-0000-FFFF-FFFF00000000}"/>
  </bookViews>
  <sheets>
    <sheet name="2021-22" sheetId="31" r:id="rId1"/>
    <sheet name="2020-21" sheetId="30" r:id="rId2"/>
    <sheet name="2019-20" sheetId="28" r:id="rId3"/>
    <sheet name="2018-19" sheetId="29" r:id="rId4"/>
    <sheet name="2017-18" sheetId="27" r:id="rId5"/>
    <sheet name="2016-17" sheetId="8" r:id="rId6"/>
    <sheet name="2015-16" sheetId="19" r:id="rId7"/>
    <sheet name="2014-15" sheetId="20" r:id="rId8"/>
    <sheet name="2013-14" sheetId="21" r:id="rId9"/>
    <sheet name="2012-13" sheetId="22" r:id="rId10"/>
    <sheet name="2011-12" sheetId="23" r:id="rId11"/>
    <sheet name="2010-11" sheetId="24" r:id="rId12"/>
    <sheet name="2009-10" sheetId="25" r:id="rId13"/>
    <sheet name="2008-09" sheetId="26" r:id="rId14"/>
  </sheets>
  <definedNames>
    <definedName name="_xlnm._FilterDatabase" localSheetId="13" hidden="1">'2008-09'!$A$5:$C$5</definedName>
    <definedName name="_xlnm._FilterDatabase" localSheetId="12" hidden="1">'2009-10'!$A$5:$C$5</definedName>
    <definedName name="_xlnm._FilterDatabase" localSheetId="11" hidden="1">'2010-11'!$A$5:$C$5</definedName>
    <definedName name="_xlnm._FilterDatabase" localSheetId="10" hidden="1">'2011-12'!$A$5:$C$5</definedName>
    <definedName name="_xlnm._FilterDatabase" localSheetId="9" hidden="1">'2012-13'!$A$5:$C$5</definedName>
    <definedName name="_xlnm._FilterDatabase" localSheetId="8" hidden="1">'2013-14'!$A$5:$C$5</definedName>
    <definedName name="_xlnm._FilterDatabase" localSheetId="7" hidden="1">'2014-15'!$A$5:$C$5</definedName>
    <definedName name="_xlnm._FilterDatabase" localSheetId="6" hidden="1">'2015-16'!$A$5:$C$5</definedName>
    <definedName name="_xlnm._FilterDatabase" localSheetId="5" hidden="1">'2016-17'!$A$5:$C$5</definedName>
    <definedName name="_xlnm._FilterDatabase" localSheetId="4" hidden="1">'2017-18'!$A$5:$C$5</definedName>
    <definedName name="_xlnm._FilterDatabase" localSheetId="3" hidden="1">'2018-19'!$A$5:$C$5</definedName>
    <definedName name="_xlnm._FilterDatabase" localSheetId="2" hidden="1">'2019-20'!$A$5:$C$5</definedName>
    <definedName name="_xlnm._FilterDatabase" localSheetId="1" hidden="1">'2020-21'!$A$5:$C$5</definedName>
    <definedName name="_xlnm._FilterDatabase" localSheetId="0" hidden="1">'2021-22'!$A$5:$C$5</definedName>
  </definedNames>
  <calcPr calcId="191029" concurrentCalc="0"/>
</workbook>
</file>

<file path=xl/calcChain.xml><?xml version="1.0" encoding="utf-8"?>
<calcChain xmlns="http://schemas.openxmlformats.org/spreadsheetml/2006/main">
  <c r="E17" i="28" l="1"/>
  <c r="D17" i="28"/>
  <c r="C17" i="28"/>
  <c r="B17" i="28"/>
  <c r="F16" i="28"/>
  <c r="F15" i="28"/>
  <c r="F14" i="28"/>
  <c r="F13" i="28"/>
  <c r="F12" i="28"/>
  <c r="F11" i="28"/>
  <c r="F10" i="28"/>
  <c r="F9" i="28"/>
  <c r="F8" i="28"/>
  <c r="F7" i="28"/>
  <c r="F6" i="28"/>
  <c r="F17" i="28"/>
</calcChain>
</file>

<file path=xl/sharedStrings.xml><?xml version="1.0" encoding="utf-8"?>
<sst xmlns="http://schemas.openxmlformats.org/spreadsheetml/2006/main" count="412" uniqueCount="58">
  <si>
    <t/>
  </si>
  <si>
    <t>Fachstelle Statistik des Kantons Zug</t>
  </si>
  <si>
    <t>Total</t>
  </si>
  <si>
    <t>Datenquelle: Kanton Zug, Amt für Wald und Wild</t>
  </si>
  <si>
    <t>Fangerträge aus dem Ägerisee</t>
  </si>
  <si>
    <t>Fischart</t>
  </si>
  <si>
    <t>Seeforelle</t>
  </si>
  <si>
    <t>Rötel</t>
  </si>
  <si>
    <t>Felchen</t>
  </si>
  <si>
    <t xml:space="preserve">Hecht </t>
  </si>
  <si>
    <t>Egli</t>
  </si>
  <si>
    <t>Trüsche</t>
  </si>
  <si>
    <t>Karpfen</t>
  </si>
  <si>
    <t>Schleie</t>
  </si>
  <si>
    <t>Brachsmen</t>
  </si>
  <si>
    <t>Rotauge</t>
  </si>
  <si>
    <t xml:space="preserve">Aal </t>
  </si>
  <si>
    <r>
      <t xml:space="preserve">Angelfischerei </t>
    </r>
    <r>
      <rPr>
        <vertAlign val="superscript"/>
        <sz val="10"/>
        <rFont val="Arial"/>
        <family val="2"/>
      </rPr>
      <t>2)</t>
    </r>
  </si>
  <si>
    <r>
      <t xml:space="preserve">Netzfischerei </t>
    </r>
    <r>
      <rPr>
        <vertAlign val="superscript"/>
        <sz val="10"/>
        <rFont val="Arial"/>
        <family val="2"/>
      </rPr>
      <t>1)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</si>
  <si>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Zwei Berufsfischerinnen/ Berufsfischer</t>
    </r>
  </si>
  <si>
    <t>Angelfischerei</t>
  </si>
  <si>
    <t>1.11.2015 bis 31.10.2016, Ägerisee (Fläche 716 ha), in Stück, Kilo und Prozent</t>
  </si>
  <si>
    <t>1.11.2014 bis 31.10.2015, Ägerisee (Fläche 716 ha), in Stück, Kilo und Prozent</t>
  </si>
  <si>
    <t>1.11.2013 bis 31.10.2014, Ägerisee (Fläche 716 ha), in Stück, Kilo und Prozent</t>
  </si>
  <si>
    <t>1.11.2012 bis 31.10.2013, Ägerisee (Fläche 716 ha), in Stück, Kilo und Prozent (Gesamtfangertrag inkl. Kanton Schwyz)</t>
  </si>
  <si>
    <t>1.11.2011 bis 31.10.2012, Ägerisee (Fläche 716 ha), in Stück, Kilo und Prozent (Gesamtfangertrag inkl. Kanton Schwyz)</t>
  </si>
  <si>
    <t>1.11.2010 bis 31.10.2011, Ägerisee (Fläche 716 ha), in Stück, Kilo und Prozent</t>
  </si>
  <si>
    <t>1.11.2009 bis 31.10.2010, Ägerisee (Fläche 716 ha), in Stück, Kilo und Prozent</t>
  </si>
  <si>
    <t>1.11.2008 bis 31.10.2009, Ägerisee (Fläche 716 ha), in Stück, Kilo und Prozent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</si>
  <si>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</si>
  <si>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</si>
  <si>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</si>
  <si>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</si>
  <si>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</si>
  <si>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</si>
  <si>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</si>
  <si>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</si>
  <si>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Differenz zu 2008</t>
  </si>
  <si>
    <t>Differenz zu 2009</t>
  </si>
  <si>
    <t>Differenz zu 2010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</si>
  <si>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Zwei Berufsfischerinnen/ Berufsfischer</t>
    </r>
    <r>
      <rPr>
        <vertAlign val="superscript"/>
        <sz val="10"/>
        <rFont val="Arial"/>
        <family val="2"/>
      </rPr>
      <t xml:space="preserve">
2)</t>
    </r>
    <r>
      <rPr>
        <sz val="10"/>
        <rFont val="Arial"/>
        <family val="2"/>
      </rPr>
      <t xml:space="preserve"> Bis zur Abfassung des Berichts konnten 303 Statistiken ausgewertet werden (Vorjahr 334).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</si>
  <si>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Zwei Berufsfischerinnen/ Berufsfischer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Bis zur Abfassung des Berichts konnten 334 Statistiken ausgewertet werden (Vorjahr 400).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</si>
  <si>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Zwei Berufsfischerinnen/ Berufsfischer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Bis zur Abfassung des Berichts konnten 400 Statistiken ausgewertet werden (Vorjahr 449).</t>
    </r>
  </si>
  <si>
    <t>1.11.2017 bis 31.10.2018, Ägerisee (Fläche 716 ha), in Stück, Kilo und Prozent</t>
  </si>
  <si>
    <t>Total 2018</t>
  </si>
  <si>
    <t>1.11.2016 bis 31.10.2017, Ägerisee (Fläche 716 ha), in Stück, Kilo und Prozent</t>
  </si>
  <si>
    <t>1.11.2018 bis 31.10.2019, Ägerisee (Fläche 716 ha), in Stück, Kilo und Prozent</t>
  </si>
  <si>
    <t>1.11.2019 bis 31.10.2020, Ägerisee (Fläche 716 ha), in Stück, Kilo und Prozent</t>
  </si>
  <si>
    <t>Stück [-]</t>
  </si>
  <si>
    <t>Gewicht [kg]</t>
  </si>
  <si>
    <t>Anteil [%]</t>
  </si>
  <si>
    <t>Total 2017</t>
  </si>
  <si>
    <t>Total 2019</t>
  </si>
  <si>
    <t>Total 2020</t>
  </si>
  <si>
    <t>1.11.2020 bis 31.10.2021, Ägerisee (Fläche 716 ha), in Stück, Kilo und Prozent</t>
  </si>
  <si>
    <t>Total 2021</t>
  </si>
  <si>
    <t>1.11.2021 bis 31.10.2022, Ägerisee (Fläche 716 ha), in Stück, Kilo und Prozent</t>
  </si>
  <si>
    <t>Total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</si>
</sst>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4EB0AEB-5E5D-4F82-AF64-4D8928A04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01976" cy="10012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F2F776-74F2-425F-B2B8-785150A7D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01976" cy="1001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B17F7A-5F52-437C-8438-C921B6D43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07907CD-7B38-4F9B-90C4-B1023342C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29100"/>
          <a:ext cx="2306751" cy="10012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8DDB0FB-CAE7-4B85-A102-2C7496E8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7816-8FBA-4BA5-9A28-1617ED6058B6}">
  <dimension ref="A1:H23"/>
  <sheetViews>
    <sheetView showGridLines="0" tabSelected="1" workbookViewId="0">
      <pane ySplit="5" topLeftCell="A9" activePane="bottomLeft" state="frozen"/>
      <selection pane="bottomLeft" activeCell="B6" sqref="B6:G17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56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20</v>
      </c>
      <c r="E4" s="28"/>
      <c r="F4" s="29" t="s">
        <v>57</v>
      </c>
      <c r="G4" s="30"/>
      <c r="H4" s="18"/>
    </row>
    <row r="5" spans="1:8" s="3" customFormat="1" ht="15" customHeight="1" x14ac:dyDescent="0.25">
      <c r="A5" s="7" t="s">
        <v>5</v>
      </c>
      <c r="B5" s="24" t="s">
        <v>48</v>
      </c>
      <c r="C5" s="24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9"/>
    </row>
    <row r="6" spans="1:8" s="3" customFormat="1" ht="15" customHeight="1" x14ac:dyDescent="0.25">
      <c r="A6" s="9" t="s">
        <v>6</v>
      </c>
      <c r="B6" s="24">
        <v>95</v>
      </c>
      <c r="C6" s="24">
        <v>126.1</v>
      </c>
      <c r="D6" s="24">
        <v>129</v>
      </c>
      <c r="E6" s="24">
        <v>96.3</v>
      </c>
      <c r="F6" s="24">
        <v>222.39999999999998</v>
      </c>
      <c r="G6" s="22">
        <v>3.149695510550913</v>
      </c>
      <c r="H6" s="19"/>
    </row>
    <row r="7" spans="1:8" s="3" customFormat="1" ht="15" customHeight="1" x14ac:dyDescent="0.25">
      <c r="A7" s="9" t="s">
        <v>7</v>
      </c>
      <c r="B7" s="24">
        <v>9554</v>
      </c>
      <c r="C7" s="24">
        <v>1424.8</v>
      </c>
      <c r="D7" s="24">
        <v>605</v>
      </c>
      <c r="E7" s="24">
        <v>102.6</v>
      </c>
      <c r="F7" s="24">
        <v>1528</v>
      </c>
      <c r="G7" s="22">
        <v>21.639994335080015</v>
      </c>
      <c r="H7" s="19"/>
    </row>
    <row r="8" spans="1:8" s="3" customFormat="1" ht="15" customHeight="1" x14ac:dyDescent="0.25">
      <c r="A8" s="9" t="s">
        <v>8</v>
      </c>
      <c r="B8" s="24">
        <v>11053</v>
      </c>
      <c r="C8" s="24">
        <v>2345.8000000000002</v>
      </c>
      <c r="D8" s="24">
        <v>1935</v>
      </c>
      <c r="E8" s="24">
        <v>528.1</v>
      </c>
      <c r="F8" s="24">
        <v>2873.9</v>
      </c>
      <c r="G8" s="22">
        <v>40.701033847896902</v>
      </c>
      <c r="H8" s="19"/>
    </row>
    <row r="9" spans="1:8" s="3" customFormat="1" ht="15" customHeight="1" x14ac:dyDescent="0.25">
      <c r="A9" s="9" t="s">
        <v>9</v>
      </c>
      <c r="B9" s="24">
        <v>112</v>
      </c>
      <c r="C9" s="24">
        <v>232.4</v>
      </c>
      <c r="D9" s="24">
        <v>512</v>
      </c>
      <c r="E9" s="24">
        <v>1063.8</v>
      </c>
      <c r="F9" s="24">
        <v>1296.2</v>
      </c>
      <c r="G9" s="22">
        <v>18.357173204928479</v>
      </c>
      <c r="H9" s="19"/>
    </row>
    <row r="10" spans="1:8" s="3" customFormat="1" ht="15" customHeight="1" x14ac:dyDescent="0.25">
      <c r="A10" s="9" t="s">
        <v>10</v>
      </c>
      <c r="B10" s="24">
        <v>2396</v>
      </c>
      <c r="C10" s="24">
        <v>441.5</v>
      </c>
      <c r="D10" s="24">
        <v>1463</v>
      </c>
      <c r="E10" s="24">
        <v>274.89999999999998</v>
      </c>
      <c r="F10" s="24">
        <v>717</v>
      </c>
      <c r="G10" s="22">
        <v>10.154369069536893</v>
      </c>
      <c r="H10" s="19"/>
    </row>
    <row r="11" spans="1:8" s="3" customFormat="1" ht="15" customHeight="1" x14ac:dyDescent="0.25">
      <c r="A11" s="9" t="s">
        <v>11</v>
      </c>
      <c r="B11" s="24">
        <v>724</v>
      </c>
      <c r="C11" s="24">
        <v>94.8</v>
      </c>
      <c r="D11" s="24">
        <v>96</v>
      </c>
      <c r="E11" s="24">
        <v>19.5</v>
      </c>
      <c r="F11" s="24">
        <v>115</v>
      </c>
      <c r="G11" s="22">
        <v>1.6286644951140066</v>
      </c>
      <c r="H11" s="19"/>
    </row>
    <row r="12" spans="1:8" s="3" customFormat="1" ht="15" customHeight="1" x14ac:dyDescent="0.25">
      <c r="A12" s="9" t="s">
        <v>12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2">
        <v>0</v>
      </c>
      <c r="H12" s="19"/>
    </row>
    <row r="13" spans="1:8" s="3" customFormat="1" ht="15" customHeight="1" x14ac:dyDescent="0.25">
      <c r="A13" s="9" t="s">
        <v>13</v>
      </c>
      <c r="B13" s="24">
        <v>32</v>
      </c>
      <c r="C13" s="24">
        <v>28.5</v>
      </c>
      <c r="D13" s="24">
        <v>18</v>
      </c>
      <c r="E13" s="24">
        <v>23.1</v>
      </c>
      <c r="F13" s="24">
        <v>51.6</v>
      </c>
      <c r="G13" s="22">
        <v>0.73077467780767602</v>
      </c>
      <c r="H13" s="19"/>
    </row>
    <row r="14" spans="1:8" s="3" customFormat="1" ht="15" customHeight="1" x14ac:dyDescent="0.25">
      <c r="A14" s="9" t="s">
        <v>14</v>
      </c>
      <c r="B14" s="24">
        <v>2</v>
      </c>
      <c r="C14" s="24">
        <v>3</v>
      </c>
      <c r="D14" s="24">
        <v>0</v>
      </c>
      <c r="E14" s="24">
        <v>0</v>
      </c>
      <c r="F14" s="24">
        <v>3</v>
      </c>
      <c r="G14" s="22">
        <v>4.2486899872539299E-2</v>
      </c>
      <c r="H14" s="19"/>
    </row>
    <row r="15" spans="1:8" s="3" customFormat="1" ht="15" customHeight="1" x14ac:dyDescent="0.25">
      <c r="A15" s="9" t="s">
        <v>15</v>
      </c>
      <c r="B15" s="24">
        <v>330</v>
      </c>
      <c r="C15" s="24">
        <v>44.5</v>
      </c>
      <c r="D15" s="24">
        <v>1113</v>
      </c>
      <c r="E15" s="24">
        <v>208.8</v>
      </c>
      <c r="F15" s="24">
        <v>254</v>
      </c>
      <c r="G15" s="22">
        <v>3.5972241892083274</v>
      </c>
      <c r="H15" s="19"/>
    </row>
    <row r="16" spans="1:8" s="3" customFormat="1" ht="15" customHeight="1" x14ac:dyDescent="0.25">
      <c r="A16" s="9" t="s">
        <v>16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2">
        <v>0</v>
      </c>
      <c r="H16" s="19"/>
    </row>
    <row r="17" spans="1:8" s="3" customFormat="1" ht="15" customHeight="1" x14ac:dyDescent="0.25">
      <c r="A17" s="9" t="s">
        <v>2</v>
      </c>
      <c r="B17" s="24">
        <v>24298</v>
      </c>
      <c r="C17" s="24">
        <v>4743</v>
      </c>
      <c r="D17" s="24">
        <v>5871</v>
      </c>
      <c r="E17" s="24">
        <v>2318</v>
      </c>
      <c r="F17" s="24">
        <v>7061</v>
      </c>
      <c r="G17" s="22">
        <v>100.00141622999575</v>
      </c>
      <c r="H17" s="19"/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19"/>
    </row>
    <row r="19" spans="1:8" s="2" customFormat="1" ht="15" customHeight="1" x14ac:dyDescent="0.2">
      <c r="A19" s="31" t="s">
        <v>19</v>
      </c>
      <c r="B19" s="31"/>
      <c r="C19" s="31"/>
      <c r="D19" s="31"/>
      <c r="E19" s="31"/>
      <c r="H19" s="3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  <c r="H20" s="3"/>
    </row>
    <row r="21" spans="1:8" s="4" customFormat="1" ht="15" customHeight="1" x14ac:dyDescent="0.25">
      <c r="A21" s="23"/>
      <c r="B21" s="23"/>
      <c r="C21" s="23"/>
    </row>
    <row r="22" spans="1:8" s="4" customFormat="1" ht="81" customHeight="1" x14ac:dyDescent="0.25">
      <c r="A22" s="23"/>
      <c r="B22" s="23"/>
      <c r="C22" s="23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0:E20"/>
    <mergeCell ref="A23:E23"/>
    <mergeCell ref="A1:G1"/>
    <mergeCell ref="A2:G2"/>
    <mergeCell ref="B4:C4"/>
    <mergeCell ref="D4:E4"/>
    <mergeCell ref="F4:G4"/>
    <mergeCell ref="A19:E19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showGridLines="0" workbookViewId="0">
      <pane ySplit="5" topLeftCell="A6" activePane="bottomLeft" state="frozen"/>
      <selection activeCell="G6" sqref="G6:G17"/>
      <selection pane="bottomLeft" activeCell="H22" sqref="H22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39.950000000000003" customHeight="1" x14ac:dyDescent="0.25">
      <c r="A2" s="27" t="s">
        <v>24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20</v>
      </c>
      <c r="E4" s="28"/>
      <c r="F4" s="29" t="s">
        <v>33</v>
      </c>
      <c r="G4" s="30"/>
      <c r="H4" s="18"/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9"/>
    </row>
    <row r="6" spans="1:8" s="3" customFormat="1" ht="15" customHeight="1" x14ac:dyDescent="0.25">
      <c r="A6" s="9" t="s">
        <v>6</v>
      </c>
      <c r="B6" s="13">
        <v>81</v>
      </c>
      <c r="C6" s="13">
        <v>127</v>
      </c>
      <c r="D6" s="13">
        <v>116</v>
      </c>
      <c r="E6" s="13">
        <v>87</v>
      </c>
      <c r="F6" s="13">
        <v>214</v>
      </c>
      <c r="G6" s="22">
        <v>2.3243184533507111</v>
      </c>
      <c r="H6" s="19"/>
    </row>
    <row r="7" spans="1:8" s="3" customFormat="1" ht="15" customHeight="1" x14ac:dyDescent="0.25">
      <c r="A7" s="9" t="s">
        <v>7</v>
      </c>
      <c r="B7" s="13">
        <v>13781</v>
      </c>
      <c r="C7" s="13">
        <v>2175</v>
      </c>
      <c r="D7" s="13">
        <v>536</v>
      </c>
      <c r="E7" s="13">
        <v>91</v>
      </c>
      <c r="F7" s="13">
        <v>2266</v>
      </c>
      <c r="G7" s="22">
        <v>24.611708482676224</v>
      </c>
      <c r="H7" s="19"/>
    </row>
    <row r="8" spans="1:8" s="3" customFormat="1" ht="15" customHeight="1" x14ac:dyDescent="0.25">
      <c r="A8" s="9" t="s">
        <v>8</v>
      </c>
      <c r="B8" s="13">
        <v>9889</v>
      </c>
      <c r="C8" s="13">
        <v>1918</v>
      </c>
      <c r="D8" s="13">
        <v>489</v>
      </c>
      <c r="E8" s="13">
        <v>138</v>
      </c>
      <c r="F8" s="13">
        <v>2056</v>
      </c>
      <c r="G8" s="22">
        <v>22.330835234061038</v>
      </c>
      <c r="H8" s="19"/>
    </row>
    <row r="9" spans="1:8" s="3" customFormat="1" ht="15" customHeight="1" x14ac:dyDescent="0.25">
      <c r="A9" s="9" t="s">
        <v>9</v>
      </c>
      <c r="B9" s="13">
        <v>376</v>
      </c>
      <c r="C9" s="13">
        <v>574</v>
      </c>
      <c r="D9" s="13">
        <v>637</v>
      </c>
      <c r="E9" s="13">
        <v>1289</v>
      </c>
      <c r="F9" s="13">
        <v>1863</v>
      </c>
      <c r="G9" s="22">
        <v>20.234604105571847</v>
      </c>
      <c r="H9" s="19"/>
    </row>
    <row r="10" spans="1:8" s="3" customFormat="1" ht="15" customHeight="1" x14ac:dyDescent="0.25">
      <c r="A10" s="9" t="s">
        <v>10</v>
      </c>
      <c r="B10" s="13">
        <v>6560</v>
      </c>
      <c r="C10" s="13">
        <v>926</v>
      </c>
      <c r="D10" s="13">
        <v>2598</v>
      </c>
      <c r="E10" s="13">
        <v>437</v>
      </c>
      <c r="F10" s="13">
        <v>1363</v>
      </c>
      <c r="G10" s="22">
        <v>14.803953513630933</v>
      </c>
      <c r="H10" s="19"/>
    </row>
    <row r="11" spans="1:8" s="3" customFormat="1" ht="15" customHeight="1" x14ac:dyDescent="0.25">
      <c r="A11" s="9" t="s">
        <v>11</v>
      </c>
      <c r="B11" s="13">
        <v>1121</v>
      </c>
      <c r="C11" s="13">
        <v>222</v>
      </c>
      <c r="D11" s="13">
        <v>199</v>
      </c>
      <c r="E11" s="13">
        <v>41</v>
      </c>
      <c r="F11" s="13">
        <v>263</v>
      </c>
      <c r="G11" s="22">
        <v>2.8565222113609208</v>
      </c>
      <c r="H11" s="19"/>
    </row>
    <row r="12" spans="1:8" s="3" customFormat="1" ht="15" customHeight="1" x14ac:dyDescent="0.25">
      <c r="A12" s="9" t="s">
        <v>12</v>
      </c>
      <c r="B12" s="13">
        <v>1</v>
      </c>
      <c r="C12" s="13">
        <v>1</v>
      </c>
      <c r="D12" s="13">
        <v>0</v>
      </c>
      <c r="E12" s="13">
        <v>0</v>
      </c>
      <c r="F12" s="13">
        <v>1</v>
      </c>
      <c r="G12" s="22">
        <v>1.0861301183881828E-2</v>
      </c>
      <c r="H12" s="19"/>
    </row>
    <row r="13" spans="1:8" s="3" customFormat="1" ht="15" customHeight="1" x14ac:dyDescent="0.25">
      <c r="A13" s="9" t="s">
        <v>13</v>
      </c>
      <c r="B13" s="13">
        <v>29</v>
      </c>
      <c r="C13" s="13">
        <v>38</v>
      </c>
      <c r="D13" s="13">
        <v>0</v>
      </c>
      <c r="E13" s="13">
        <v>0</v>
      </c>
      <c r="F13" s="13">
        <v>38</v>
      </c>
      <c r="G13" s="22">
        <v>0.41272944498750946</v>
      </c>
      <c r="H13" s="19"/>
    </row>
    <row r="14" spans="1:8" s="3" customFormat="1" ht="15" customHeight="1" x14ac:dyDescent="0.25">
      <c r="A14" s="9" t="s">
        <v>14</v>
      </c>
      <c r="B14" s="13">
        <v>14</v>
      </c>
      <c r="C14" s="13">
        <v>34</v>
      </c>
      <c r="D14" s="13">
        <v>1</v>
      </c>
      <c r="E14" s="13">
        <v>2</v>
      </c>
      <c r="F14" s="13">
        <v>36</v>
      </c>
      <c r="G14" s="22">
        <v>0.39100684261974583</v>
      </c>
      <c r="H14" s="19"/>
    </row>
    <row r="15" spans="1:8" s="3" customFormat="1" ht="15" customHeight="1" x14ac:dyDescent="0.25">
      <c r="A15" s="9" t="s">
        <v>15</v>
      </c>
      <c r="B15" s="13">
        <v>6678</v>
      </c>
      <c r="C15" s="13">
        <v>1018</v>
      </c>
      <c r="D15" s="13">
        <v>532</v>
      </c>
      <c r="E15" s="13">
        <v>89</v>
      </c>
      <c r="F15" s="13">
        <v>1107</v>
      </c>
      <c r="G15" s="22">
        <v>12.023460410557185</v>
      </c>
      <c r="H15" s="19"/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22">
        <v>0</v>
      </c>
      <c r="H16" s="19"/>
    </row>
    <row r="17" spans="1:8" s="3" customFormat="1" ht="15" customHeight="1" x14ac:dyDescent="0.25">
      <c r="A17" s="9" t="s">
        <v>2</v>
      </c>
      <c r="B17" s="13">
        <v>38530</v>
      </c>
      <c r="C17" s="13">
        <v>7033</v>
      </c>
      <c r="D17" s="13">
        <v>5108</v>
      </c>
      <c r="E17" s="13">
        <v>2174</v>
      </c>
      <c r="F17" s="13">
        <v>9207</v>
      </c>
      <c r="G17" s="22">
        <v>100</v>
      </c>
      <c r="H17" s="19"/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20"/>
    </row>
    <row r="19" spans="1:8" s="2" customFormat="1" ht="15" customHeight="1" x14ac:dyDescent="0.2">
      <c r="A19" s="31" t="s">
        <v>19</v>
      </c>
      <c r="B19" s="31"/>
      <c r="C19" s="31"/>
      <c r="D19" s="31"/>
      <c r="E19" s="31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</row>
    <row r="21" spans="1:8" s="4" customFormat="1" ht="15" customHeight="1" x14ac:dyDescent="0.25">
      <c r="A21" s="8"/>
      <c r="B21" s="8"/>
      <c r="C21" s="8"/>
    </row>
    <row r="22" spans="1:8" s="4" customFormat="1" ht="81" customHeight="1" x14ac:dyDescent="0.25">
      <c r="A22" s="8"/>
      <c r="B22" s="8"/>
      <c r="C22" s="8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showGridLines="0" workbookViewId="0">
      <pane ySplit="5" topLeftCell="A6" activePane="bottomLeft" state="frozen"/>
      <selection activeCell="G6" sqref="G6:G17"/>
      <selection pane="bottomLeft" activeCell="F4" sqref="F4:G4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39.950000000000003" customHeight="1" x14ac:dyDescent="0.25">
      <c r="A2" s="27" t="s">
        <v>25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20</v>
      </c>
      <c r="E4" s="28"/>
      <c r="F4" s="29" t="s">
        <v>32</v>
      </c>
      <c r="G4" s="30"/>
      <c r="H4" s="18"/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9"/>
    </row>
    <row r="6" spans="1:8" s="3" customFormat="1" ht="15" customHeight="1" x14ac:dyDescent="0.25">
      <c r="A6" s="9" t="s">
        <v>6</v>
      </c>
      <c r="B6" s="13">
        <v>43</v>
      </c>
      <c r="C6" s="13">
        <v>59.1</v>
      </c>
      <c r="D6" s="13">
        <v>69</v>
      </c>
      <c r="E6" s="13">
        <v>68.099999999999994</v>
      </c>
      <c r="F6" s="13">
        <v>127.2</v>
      </c>
      <c r="G6" s="22">
        <v>1.576618450898003</v>
      </c>
      <c r="H6" s="19"/>
    </row>
    <row r="7" spans="1:8" s="3" customFormat="1" ht="15" customHeight="1" x14ac:dyDescent="0.25">
      <c r="A7" s="9" t="s">
        <v>7</v>
      </c>
      <c r="B7" s="13">
        <v>8557</v>
      </c>
      <c r="C7" s="13">
        <v>1288.3</v>
      </c>
      <c r="D7" s="13">
        <v>574</v>
      </c>
      <c r="E7" s="13">
        <v>80.400000000000006</v>
      </c>
      <c r="F7" s="13">
        <v>1368.7</v>
      </c>
      <c r="G7" s="22">
        <v>16.964761586038495</v>
      </c>
      <c r="H7" s="19"/>
    </row>
    <row r="8" spans="1:8" s="3" customFormat="1" ht="15" customHeight="1" x14ac:dyDescent="0.25">
      <c r="A8" s="9" t="s">
        <v>8</v>
      </c>
      <c r="B8" s="13">
        <v>6739</v>
      </c>
      <c r="C8" s="13">
        <v>1455.5</v>
      </c>
      <c r="D8" s="13">
        <v>331</v>
      </c>
      <c r="E8" s="13">
        <v>111.2</v>
      </c>
      <c r="F8" s="13">
        <v>1566.7</v>
      </c>
      <c r="G8" s="22">
        <v>19.418931816209916</v>
      </c>
      <c r="H8" s="19"/>
    </row>
    <row r="9" spans="1:8" s="3" customFormat="1" ht="15" customHeight="1" x14ac:dyDescent="0.25">
      <c r="A9" s="9" t="s">
        <v>9</v>
      </c>
      <c r="B9" s="13">
        <v>376</v>
      </c>
      <c r="C9" s="13">
        <v>627.29999999999995</v>
      </c>
      <c r="D9" s="13">
        <v>663</v>
      </c>
      <c r="E9" s="13">
        <v>893.3</v>
      </c>
      <c r="F9" s="13">
        <v>1520.6</v>
      </c>
      <c r="G9" s="22">
        <v>18.847531575750811</v>
      </c>
      <c r="H9" s="19"/>
    </row>
    <row r="10" spans="1:8" s="3" customFormat="1" ht="15" customHeight="1" x14ac:dyDescent="0.25">
      <c r="A10" s="9" t="s">
        <v>10</v>
      </c>
      <c r="B10" s="13">
        <v>10389</v>
      </c>
      <c r="C10" s="13">
        <v>1328.1</v>
      </c>
      <c r="D10" s="13">
        <v>2356</v>
      </c>
      <c r="E10" s="13">
        <v>337.2</v>
      </c>
      <c r="F10" s="13">
        <v>1665.3</v>
      </c>
      <c r="G10" s="22">
        <v>20.641059011638713</v>
      </c>
      <c r="H10" s="19"/>
    </row>
    <row r="11" spans="1:8" s="3" customFormat="1" ht="15" customHeight="1" x14ac:dyDescent="0.25">
      <c r="A11" s="9" t="s">
        <v>11</v>
      </c>
      <c r="B11" s="13">
        <v>782</v>
      </c>
      <c r="C11" s="13">
        <v>137.30000000000001</v>
      </c>
      <c r="D11" s="13">
        <v>240</v>
      </c>
      <c r="E11" s="13">
        <v>46.1</v>
      </c>
      <c r="F11" s="13">
        <v>183.4</v>
      </c>
      <c r="G11" s="22">
        <v>2.2732061626941333</v>
      </c>
      <c r="H11" s="19"/>
    </row>
    <row r="12" spans="1:8" s="3" customFormat="1" ht="15" customHeight="1" x14ac:dyDescent="0.25">
      <c r="A12" s="9" t="s">
        <v>12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22">
        <v>0</v>
      </c>
      <c r="H12" s="19"/>
    </row>
    <row r="13" spans="1:8" s="3" customFormat="1" ht="15" customHeight="1" x14ac:dyDescent="0.25">
      <c r="A13" s="9" t="s">
        <v>13</v>
      </c>
      <c r="B13" s="13">
        <v>35</v>
      </c>
      <c r="C13" s="13">
        <v>54.5</v>
      </c>
      <c r="D13" s="13">
        <v>5</v>
      </c>
      <c r="E13" s="13">
        <v>8.5</v>
      </c>
      <c r="F13" s="13">
        <v>63</v>
      </c>
      <c r="G13" s="22">
        <v>0.78087234596363353</v>
      </c>
      <c r="H13" s="19"/>
    </row>
    <row r="14" spans="1:8" s="3" customFormat="1" ht="15" customHeight="1" x14ac:dyDescent="0.25">
      <c r="A14" s="9" t="s">
        <v>14</v>
      </c>
      <c r="B14" s="13">
        <v>10</v>
      </c>
      <c r="C14" s="13">
        <v>34</v>
      </c>
      <c r="D14" s="13">
        <v>2</v>
      </c>
      <c r="E14" s="13">
        <v>3.8</v>
      </c>
      <c r="F14" s="13">
        <v>37.799999999999997</v>
      </c>
      <c r="G14" s="22">
        <v>0.46852340757818012</v>
      </c>
      <c r="H14" s="19"/>
    </row>
    <row r="15" spans="1:8" s="3" customFormat="1" ht="15" customHeight="1" x14ac:dyDescent="0.25">
      <c r="A15" s="9" t="s">
        <v>15</v>
      </c>
      <c r="B15" s="13">
        <v>8407</v>
      </c>
      <c r="C15" s="13">
        <v>1426.9</v>
      </c>
      <c r="D15" s="13">
        <v>737</v>
      </c>
      <c r="E15" s="13">
        <v>108.3</v>
      </c>
      <c r="F15" s="13">
        <v>1535.2</v>
      </c>
      <c r="G15" s="22">
        <v>19.028495643228098</v>
      </c>
      <c r="H15" s="19"/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22">
        <v>0</v>
      </c>
      <c r="H16" s="19"/>
    </row>
    <row r="17" spans="1:8" s="3" customFormat="1" ht="15" customHeight="1" x14ac:dyDescent="0.25">
      <c r="A17" s="9" t="s">
        <v>2</v>
      </c>
      <c r="B17" s="13">
        <v>35338</v>
      </c>
      <c r="C17" s="13">
        <v>6411</v>
      </c>
      <c r="D17" s="13">
        <v>4977</v>
      </c>
      <c r="E17" s="13">
        <v>1656.8999999999999</v>
      </c>
      <c r="F17" s="13">
        <v>8067.9000000000005</v>
      </c>
      <c r="G17" s="22">
        <v>99.999999999999986</v>
      </c>
      <c r="H17" s="19"/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20"/>
    </row>
    <row r="19" spans="1:8" s="2" customFormat="1" ht="15" customHeight="1" x14ac:dyDescent="0.2">
      <c r="A19" s="31" t="s">
        <v>19</v>
      </c>
      <c r="B19" s="31"/>
      <c r="C19" s="31"/>
      <c r="D19" s="31"/>
      <c r="E19" s="31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</row>
    <row r="21" spans="1:8" s="4" customFormat="1" ht="15" customHeight="1" x14ac:dyDescent="0.25">
      <c r="A21" s="8"/>
      <c r="B21" s="8"/>
      <c r="C21" s="8"/>
    </row>
    <row r="22" spans="1:8" s="4" customFormat="1" ht="81" customHeight="1" x14ac:dyDescent="0.25">
      <c r="A22" s="8"/>
      <c r="B22" s="8"/>
      <c r="C22" s="8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showGridLines="0" workbookViewId="0">
      <pane ySplit="5" topLeftCell="A6" activePane="bottomLeft" state="frozen"/>
      <selection activeCell="G6" sqref="G6:G17"/>
      <selection pane="bottomLeft" activeCell="I22" sqref="I22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26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17</v>
      </c>
      <c r="E4" s="28"/>
      <c r="F4" s="29" t="s">
        <v>31</v>
      </c>
      <c r="G4" s="30"/>
      <c r="H4" s="21" t="s">
        <v>39</v>
      </c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4" t="s">
        <v>49</v>
      </c>
    </row>
    <row r="6" spans="1:8" s="3" customFormat="1" ht="15" customHeight="1" x14ac:dyDescent="0.25">
      <c r="A6" s="9" t="s">
        <v>6</v>
      </c>
      <c r="B6" s="13">
        <v>86</v>
      </c>
      <c r="C6" s="13">
        <v>126</v>
      </c>
      <c r="D6" s="13">
        <v>102</v>
      </c>
      <c r="E6" s="13">
        <v>86</v>
      </c>
      <c r="F6" s="13">
        <v>212</v>
      </c>
      <c r="G6" s="22">
        <v>3.5000000000000004</v>
      </c>
      <c r="H6" s="13">
        <v>-6</v>
      </c>
    </row>
    <row r="7" spans="1:8" s="3" customFormat="1" ht="15" customHeight="1" x14ac:dyDescent="0.25">
      <c r="A7" s="9" t="s">
        <v>7</v>
      </c>
      <c r="B7" s="13">
        <v>10815</v>
      </c>
      <c r="C7" s="13">
        <v>1506</v>
      </c>
      <c r="D7" s="13">
        <v>387</v>
      </c>
      <c r="E7" s="13">
        <v>67</v>
      </c>
      <c r="F7" s="13">
        <v>1573</v>
      </c>
      <c r="G7" s="22">
        <v>26.3</v>
      </c>
      <c r="H7" s="13">
        <v>-766</v>
      </c>
    </row>
    <row r="8" spans="1:8" s="3" customFormat="1" ht="15" customHeight="1" x14ac:dyDescent="0.25">
      <c r="A8" s="9" t="s">
        <v>8</v>
      </c>
      <c r="B8" s="13">
        <v>1635</v>
      </c>
      <c r="C8" s="13">
        <v>365</v>
      </c>
      <c r="D8" s="13">
        <v>553</v>
      </c>
      <c r="E8" s="13">
        <v>167</v>
      </c>
      <c r="F8" s="13">
        <v>532</v>
      </c>
      <c r="G8" s="22">
        <v>8.9</v>
      </c>
      <c r="H8" s="13">
        <v>-924</v>
      </c>
    </row>
    <row r="9" spans="1:8" s="3" customFormat="1" ht="15" customHeight="1" x14ac:dyDescent="0.25">
      <c r="A9" s="9" t="s">
        <v>9</v>
      </c>
      <c r="B9" s="13">
        <v>183</v>
      </c>
      <c r="C9" s="13">
        <v>320</v>
      </c>
      <c r="D9" s="13">
        <v>499</v>
      </c>
      <c r="E9" s="13">
        <v>1082</v>
      </c>
      <c r="F9" s="13">
        <v>1402</v>
      </c>
      <c r="G9" s="22">
        <v>23.5</v>
      </c>
      <c r="H9" s="13">
        <v>-175</v>
      </c>
    </row>
    <row r="10" spans="1:8" s="3" customFormat="1" ht="15" customHeight="1" x14ac:dyDescent="0.25">
      <c r="A10" s="9" t="s">
        <v>10</v>
      </c>
      <c r="B10" s="13">
        <v>2534</v>
      </c>
      <c r="C10" s="13">
        <v>325</v>
      </c>
      <c r="D10" s="13">
        <v>2550</v>
      </c>
      <c r="E10" s="13">
        <v>392</v>
      </c>
      <c r="F10" s="13">
        <v>717</v>
      </c>
      <c r="G10" s="22">
        <v>12.1</v>
      </c>
      <c r="H10" s="13">
        <v>-1111</v>
      </c>
    </row>
    <row r="11" spans="1:8" s="3" customFormat="1" ht="15" customHeight="1" x14ac:dyDescent="0.25">
      <c r="A11" s="9" t="s">
        <v>11</v>
      </c>
      <c r="B11" s="13">
        <v>1082</v>
      </c>
      <c r="C11" s="13">
        <v>177</v>
      </c>
      <c r="D11" s="13">
        <v>389</v>
      </c>
      <c r="E11" s="13">
        <v>93</v>
      </c>
      <c r="F11" s="13">
        <v>270</v>
      </c>
      <c r="G11" s="22">
        <v>4.5</v>
      </c>
      <c r="H11" s="13">
        <v>20</v>
      </c>
    </row>
    <row r="12" spans="1:8" s="3" customFormat="1" ht="15" customHeight="1" x14ac:dyDescent="0.25">
      <c r="A12" s="9" t="s">
        <v>12</v>
      </c>
      <c r="B12" s="13">
        <v>2</v>
      </c>
      <c r="C12" s="13">
        <v>2</v>
      </c>
      <c r="D12" s="13">
        <v>0</v>
      </c>
      <c r="E12" s="13">
        <v>0</v>
      </c>
      <c r="F12" s="13">
        <v>2</v>
      </c>
      <c r="G12" s="22">
        <v>0.1</v>
      </c>
      <c r="H12" s="13">
        <v>2</v>
      </c>
    </row>
    <row r="13" spans="1:8" s="3" customFormat="1" ht="15" customHeight="1" x14ac:dyDescent="0.25">
      <c r="A13" s="9" t="s">
        <v>13</v>
      </c>
      <c r="B13" s="13">
        <v>48</v>
      </c>
      <c r="C13" s="13">
        <v>73</v>
      </c>
      <c r="D13" s="13">
        <v>8</v>
      </c>
      <c r="E13" s="13">
        <v>10</v>
      </c>
      <c r="F13" s="13">
        <v>83</v>
      </c>
      <c r="G13" s="22">
        <v>1.4</v>
      </c>
      <c r="H13" s="13">
        <v>10</v>
      </c>
    </row>
    <row r="14" spans="1:8" s="3" customFormat="1" ht="15" customHeight="1" x14ac:dyDescent="0.25">
      <c r="A14" s="9" t="s">
        <v>14</v>
      </c>
      <c r="B14" s="13">
        <v>3</v>
      </c>
      <c r="C14" s="13">
        <v>8</v>
      </c>
      <c r="D14" s="13">
        <v>1</v>
      </c>
      <c r="E14" s="13">
        <v>1</v>
      </c>
      <c r="F14" s="13">
        <v>9</v>
      </c>
      <c r="G14" s="22">
        <v>0.1</v>
      </c>
      <c r="H14" s="13">
        <v>-74</v>
      </c>
    </row>
    <row r="15" spans="1:8" s="3" customFormat="1" ht="15" customHeight="1" x14ac:dyDescent="0.25">
      <c r="A15" s="9" t="s">
        <v>15</v>
      </c>
      <c r="B15" s="13">
        <v>5376</v>
      </c>
      <c r="C15" s="13">
        <v>1027</v>
      </c>
      <c r="D15" s="13">
        <v>812</v>
      </c>
      <c r="E15" s="13">
        <v>144</v>
      </c>
      <c r="F15" s="13">
        <v>1171</v>
      </c>
      <c r="G15" s="22">
        <v>19.600000000000001</v>
      </c>
      <c r="H15" s="13">
        <v>-42</v>
      </c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4</v>
      </c>
      <c r="E16" s="13">
        <v>1</v>
      </c>
      <c r="F16" s="13">
        <v>1</v>
      </c>
      <c r="G16" s="22">
        <v>0</v>
      </c>
      <c r="H16" s="13">
        <v>0</v>
      </c>
    </row>
    <row r="17" spans="1:8" s="3" customFormat="1" ht="15" customHeight="1" x14ac:dyDescent="0.25">
      <c r="A17" s="9" t="s">
        <v>2</v>
      </c>
      <c r="B17" s="13">
        <v>21764</v>
      </c>
      <c r="C17" s="13">
        <v>3929</v>
      </c>
      <c r="D17" s="13">
        <v>5305</v>
      </c>
      <c r="E17" s="13">
        <v>2043</v>
      </c>
      <c r="F17" s="13">
        <v>5972</v>
      </c>
      <c r="G17" s="22">
        <v>100</v>
      </c>
      <c r="H17" s="13">
        <v>-3086</v>
      </c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20"/>
    </row>
    <row r="19" spans="1:8" s="2" customFormat="1" ht="30" customHeight="1" x14ac:dyDescent="0.2">
      <c r="A19" s="31" t="s">
        <v>40</v>
      </c>
      <c r="B19" s="31"/>
      <c r="C19" s="31"/>
      <c r="D19" s="31"/>
      <c r="E19" s="31"/>
      <c r="F19" s="31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</row>
    <row r="21" spans="1:8" s="4" customFormat="1" ht="15" customHeight="1" x14ac:dyDescent="0.25">
      <c r="A21" s="8"/>
      <c r="B21" s="8"/>
      <c r="C21" s="8"/>
    </row>
    <row r="22" spans="1:8" s="4" customFormat="1" ht="81" customHeight="1" x14ac:dyDescent="0.25">
      <c r="A22" s="8"/>
      <c r="B22" s="8"/>
      <c r="C22" s="8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19:F19"/>
    <mergeCell ref="A1:G1"/>
    <mergeCell ref="A2:G2"/>
    <mergeCell ref="B4:C4"/>
    <mergeCell ref="D4:E4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3"/>
  <sheetViews>
    <sheetView showGridLines="0" workbookViewId="0">
      <pane ySplit="5" topLeftCell="A6" activePane="bottomLeft" state="frozen"/>
      <selection activeCell="G6" sqref="G6:G17"/>
      <selection pane="bottomLeft" activeCell="F4" sqref="F4:G4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27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17</v>
      </c>
      <c r="E4" s="28"/>
      <c r="F4" s="29" t="s">
        <v>30</v>
      </c>
      <c r="G4" s="30"/>
      <c r="H4" s="21" t="s">
        <v>38</v>
      </c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4" t="s">
        <v>49</v>
      </c>
    </row>
    <row r="6" spans="1:8" s="3" customFormat="1" ht="15" customHeight="1" x14ac:dyDescent="0.25">
      <c r="A6" s="9" t="s">
        <v>6</v>
      </c>
      <c r="B6" s="13">
        <v>92</v>
      </c>
      <c r="C6" s="13">
        <v>135</v>
      </c>
      <c r="D6" s="13">
        <v>82</v>
      </c>
      <c r="E6" s="13">
        <v>83</v>
      </c>
      <c r="F6" s="13">
        <v>218</v>
      </c>
      <c r="G6" s="22">
        <v>2.4</v>
      </c>
      <c r="H6" s="13">
        <v>-12</v>
      </c>
    </row>
    <row r="7" spans="1:8" s="3" customFormat="1" ht="15" customHeight="1" x14ac:dyDescent="0.25">
      <c r="A7" s="9" t="s">
        <v>7</v>
      </c>
      <c r="B7" s="13">
        <v>13615</v>
      </c>
      <c r="C7" s="13">
        <v>2171</v>
      </c>
      <c r="D7" s="13">
        <v>965</v>
      </c>
      <c r="E7" s="13">
        <v>168</v>
      </c>
      <c r="F7" s="13">
        <v>2339</v>
      </c>
      <c r="G7" s="22">
        <v>25.8</v>
      </c>
      <c r="H7" s="13">
        <v>-66</v>
      </c>
    </row>
    <row r="8" spans="1:8" s="3" customFormat="1" ht="15" customHeight="1" x14ac:dyDescent="0.25">
      <c r="A8" s="9" t="s">
        <v>8</v>
      </c>
      <c r="B8" s="13">
        <v>4874</v>
      </c>
      <c r="C8" s="13">
        <v>1169</v>
      </c>
      <c r="D8" s="13">
        <v>1115</v>
      </c>
      <c r="E8" s="13">
        <v>287</v>
      </c>
      <c r="F8" s="13">
        <v>1456</v>
      </c>
      <c r="G8" s="22">
        <v>16.100000000000001</v>
      </c>
      <c r="H8" s="13">
        <v>-911</v>
      </c>
    </row>
    <row r="9" spans="1:8" s="3" customFormat="1" ht="15" customHeight="1" x14ac:dyDescent="0.25">
      <c r="A9" s="9" t="s">
        <v>9</v>
      </c>
      <c r="B9" s="13">
        <v>341</v>
      </c>
      <c r="C9" s="13">
        <v>496</v>
      </c>
      <c r="D9" s="13">
        <v>492</v>
      </c>
      <c r="E9" s="13">
        <v>1081</v>
      </c>
      <c r="F9" s="13">
        <v>1577</v>
      </c>
      <c r="G9" s="22">
        <v>17.399999999999999</v>
      </c>
      <c r="H9" s="13">
        <v>624</v>
      </c>
    </row>
    <row r="10" spans="1:8" s="3" customFormat="1" ht="15" customHeight="1" x14ac:dyDescent="0.25">
      <c r="A10" s="9" t="s">
        <v>10</v>
      </c>
      <c r="B10" s="13">
        <v>9235</v>
      </c>
      <c r="C10" s="13">
        <v>1215</v>
      </c>
      <c r="D10" s="13">
        <v>4391</v>
      </c>
      <c r="E10" s="13">
        <v>613</v>
      </c>
      <c r="F10" s="13">
        <v>1828</v>
      </c>
      <c r="G10" s="22">
        <v>20.2</v>
      </c>
      <c r="H10" s="13">
        <v>30</v>
      </c>
    </row>
    <row r="11" spans="1:8" s="3" customFormat="1" ht="15" customHeight="1" x14ac:dyDescent="0.25">
      <c r="A11" s="9" t="s">
        <v>11</v>
      </c>
      <c r="B11" s="13">
        <v>939</v>
      </c>
      <c r="C11" s="13">
        <v>179</v>
      </c>
      <c r="D11" s="13">
        <v>297</v>
      </c>
      <c r="E11" s="13">
        <v>71</v>
      </c>
      <c r="F11" s="13">
        <v>250</v>
      </c>
      <c r="G11" s="22">
        <v>2.8</v>
      </c>
      <c r="H11" s="13">
        <v>82</v>
      </c>
    </row>
    <row r="12" spans="1:8" s="3" customFormat="1" ht="15" customHeight="1" x14ac:dyDescent="0.25">
      <c r="A12" s="9" t="s">
        <v>12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22">
        <v>0</v>
      </c>
      <c r="H12" s="13">
        <v>-2</v>
      </c>
    </row>
    <row r="13" spans="1:8" s="3" customFormat="1" ht="15" customHeight="1" x14ac:dyDescent="0.25">
      <c r="A13" s="9" t="s">
        <v>13</v>
      </c>
      <c r="B13" s="13">
        <v>68</v>
      </c>
      <c r="C13" s="13">
        <v>93</v>
      </c>
      <c r="D13" s="13">
        <v>0</v>
      </c>
      <c r="E13" s="13">
        <v>0</v>
      </c>
      <c r="F13" s="13">
        <v>93</v>
      </c>
      <c r="G13" s="22">
        <v>1</v>
      </c>
      <c r="H13" s="13">
        <v>15</v>
      </c>
    </row>
    <row r="14" spans="1:8" s="3" customFormat="1" ht="15" customHeight="1" x14ac:dyDescent="0.25">
      <c r="A14" s="9" t="s">
        <v>14</v>
      </c>
      <c r="B14" s="13">
        <v>17</v>
      </c>
      <c r="C14" s="13">
        <v>65</v>
      </c>
      <c r="D14" s="13">
        <v>8</v>
      </c>
      <c r="E14" s="13">
        <v>18</v>
      </c>
      <c r="F14" s="13">
        <v>83</v>
      </c>
      <c r="G14" s="22">
        <v>0.90000000000000013</v>
      </c>
      <c r="H14" s="13">
        <v>-424</v>
      </c>
    </row>
    <row r="15" spans="1:8" s="3" customFormat="1" ht="15" customHeight="1" x14ac:dyDescent="0.25">
      <c r="A15" s="9" t="s">
        <v>15</v>
      </c>
      <c r="B15" s="13">
        <v>6814</v>
      </c>
      <c r="C15" s="13">
        <v>1053</v>
      </c>
      <c r="D15" s="13">
        <v>844</v>
      </c>
      <c r="E15" s="13">
        <v>160</v>
      </c>
      <c r="F15" s="13">
        <v>1213</v>
      </c>
      <c r="G15" s="22">
        <v>13.4</v>
      </c>
      <c r="H15" s="13">
        <v>21</v>
      </c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1</v>
      </c>
      <c r="E16" s="13">
        <v>1</v>
      </c>
      <c r="F16" s="13">
        <v>1</v>
      </c>
      <c r="G16" s="22">
        <v>0</v>
      </c>
      <c r="H16" s="13">
        <v>1</v>
      </c>
    </row>
    <row r="17" spans="1:8" s="3" customFormat="1" ht="15" customHeight="1" x14ac:dyDescent="0.25">
      <c r="A17" s="9" t="s">
        <v>2</v>
      </c>
      <c r="B17" s="13">
        <v>35995</v>
      </c>
      <c r="C17" s="13">
        <v>6576</v>
      </c>
      <c r="D17" s="13">
        <v>8195</v>
      </c>
      <c r="E17" s="13">
        <v>2482</v>
      </c>
      <c r="F17" s="13">
        <v>9058</v>
      </c>
      <c r="G17" s="22">
        <v>100</v>
      </c>
      <c r="H17" s="13">
        <v>-642</v>
      </c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20"/>
    </row>
    <row r="19" spans="1:8" s="2" customFormat="1" ht="30" customHeight="1" x14ac:dyDescent="0.2">
      <c r="A19" s="31" t="s">
        <v>41</v>
      </c>
      <c r="B19" s="31"/>
      <c r="C19" s="31"/>
      <c r="D19" s="31"/>
      <c r="E19" s="31"/>
      <c r="F19" s="31"/>
      <c r="G19" s="31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</row>
    <row r="21" spans="1:8" s="4" customFormat="1" ht="15" customHeight="1" x14ac:dyDescent="0.25">
      <c r="A21" s="8"/>
      <c r="B21" s="8"/>
      <c r="C21" s="8"/>
    </row>
    <row r="22" spans="1:8" s="4" customFormat="1" ht="81" customHeight="1" x14ac:dyDescent="0.25">
      <c r="A22" s="8"/>
      <c r="B22" s="8"/>
      <c r="C22" s="8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19:G19"/>
    <mergeCell ref="A1:G1"/>
    <mergeCell ref="A2:G2"/>
    <mergeCell ref="B4:C4"/>
    <mergeCell ref="D4:E4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3"/>
  <sheetViews>
    <sheetView showGridLines="0" workbookViewId="0">
      <pane ySplit="5" topLeftCell="A6" activePane="bottomLeft" state="frozen"/>
      <selection activeCell="G6" sqref="G6:G17"/>
      <selection pane="bottomLeft" activeCell="M22" sqref="M22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28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17</v>
      </c>
      <c r="E4" s="28"/>
      <c r="F4" s="29" t="s">
        <v>29</v>
      </c>
      <c r="G4" s="30"/>
      <c r="H4" s="21" t="s">
        <v>37</v>
      </c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4" t="s">
        <v>49</v>
      </c>
    </row>
    <row r="6" spans="1:8" s="3" customFormat="1" ht="15" customHeight="1" x14ac:dyDescent="0.25">
      <c r="A6" s="9" t="s">
        <v>6</v>
      </c>
      <c r="B6" s="13">
        <v>124</v>
      </c>
      <c r="C6" s="13">
        <v>137</v>
      </c>
      <c r="D6" s="13">
        <v>99</v>
      </c>
      <c r="E6" s="13">
        <v>93</v>
      </c>
      <c r="F6" s="13">
        <v>230</v>
      </c>
      <c r="G6" s="22">
        <v>2.4</v>
      </c>
      <c r="H6" s="13">
        <v>44</v>
      </c>
    </row>
    <row r="7" spans="1:8" s="3" customFormat="1" ht="15" customHeight="1" x14ac:dyDescent="0.25">
      <c r="A7" s="9" t="s">
        <v>7</v>
      </c>
      <c r="B7" s="13">
        <v>13459</v>
      </c>
      <c r="C7" s="13">
        <v>2004</v>
      </c>
      <c r="D7" s="13">
        <v>2528</v>
      </c>
      <c r="E7" s="13">
        <v>401</v>
      </c>
      <c r="F7" s="13">
        <v>2405</v>
      </c>
      <c r="G7" s="22">
        <v>24.8</v>
      </c>
      <c r="H7" s="13">
        <v>1009</v>
      </c>
    </row>
    <row r="8" spans="1:8" s="3" customFormat="1" ht="15" customHeight="1" x14ac:dyDescent="0.25">
      <c r="A8" s="9" t="s">
        <v>8</v>
      </c>
      <c r="B8" s="13">
        <v>7810</v>
      </c>
      <c r="C8" s="13">
        <v>1893</v>
      </c>
      <c r="D8" s="13">
        <v>1885</v>
      </c>
      <c r="E8" s="13">
        <v>474</v>
      </c>
      <c r="F8" s="13">
        <v>2367</v>
      </c>
      <c r="G8" s="22">
        <v>24.4</v>
      </c>
      <c r="H8" s="13">
        <v>-110</v>
      </c>
    </row>
    <row r="9" spans="1:8" s="3" customFormat="1" ht="15" customHeight="1" x14ac:dyDescent="0.25">
      <c r="A9" s="9" t="s">
        <v>9</v>
      </c>
      <c r="B9" s="13">
        <v>155</v>
      </c>
      <c r="C9" s="13">
        <v>275</v>
      </c>
      <c r="D9" s="13">
        <v>301</v>
      </c>
      <c r="E9" s="13">
        <v>678</v>
      </c>
      <c r="F9" s="13">
        <v>953</v>
      </c>
      <c r="G9" s="22">
        <v>9.8000000000000007</v>
      </c>
      <c r="H9" s="13">
        <v>-136</v>
      </c>
    </row>
    <row r="10" spans="1:8" s="3" customFormat="1" ht="15" customHeight="1" x14ac:dyDescent="0.25">
      <c r="A10" s="9" t="s">
        <v>10</v>
      </c>
      <c r="B10" s="13">
        <v>8220</v>
      </c>
      <c r="C10" s="13">
        <v>1186</v>
      </c>
      <c r="D10" s="13">
        <v>4571</v>
      </c>
      <c r="E10" s="13">
        <v>612</v>
      </c>
      <c r="F10" s="13">
        <v>1798</v>
      </c>
      <c r="G10" s="22">
        <v>18.5</v>
      </c>
      <c r="H10" s="13">
        <v>674</v>
      </c>
    </row>
    <row r="11" spans="1:8" s="3" customFormat="1" ht="15" customHeight="1" x14ac:dyDescent="0.25">
      <c r="A11" s="9" t="s">
        <v>11</v>
      </c>
      <c r="B11" s="13">
        <v>477</v>
      </c>
      <c r="C11" s="13">
        <v>95</v>
      </c>
      <c r="D11" s="13">
        <v>407</v>
      </c>
      <c r="E11" s="13">
        <v>73</v>
      </c>
      <c r="F11" s="13">
        <v>168</v>
      </c>
      <c r="G11" s="22">
        <v>1.7000000000000002</v>
      </c>
      <c r="H11" s="13">
        <v>-56</v>
      </c>
    </row>
    <row r="12" spans="1:8" s="3" customFormat="1" ht="15" customHeight="1" x14ac:dyDescent="0.25">
      <c r="A12" s="9" t="s">
        <v>12</v>
      </c>
      <c r="B12" s="13">
        <v>0</v>
      </c>
      <c r="C12" s="13">
        <v>0</v>
      </c>
      <c r="D12" s="13">
        <v>4</v>
      </c>
      <c r="E12" s="13">
        <v>2</v>
      </c>
      <c r="F12" s="13">
        <v>2</v>
      </c>
      <c r="G12" s="22">
        <v>0</v>
      </c>
      <c r="H12" s="13">
        <v>-10</v>
      </c>
    </row>
    <row r="13" spans="1:8" s="3" customFormat="1" ht="15" customHeight="1" x14ac:dyDescent="0.25">
      <c r="A13" s="9" t="s">
        <v>13</v>
      </c>
      <c r="B13" s="13">
        <v>42</v>
      </c>
      <c r="C13" s="13">
        <v>74</v>
      </c>
      <c r="D13" s="13">
        <v>2</v>
      </c>
      <c r="E13" s="13">
        <v>4</v>
      </c>
      <c r="F13" s="13">
        <v>78</v>
      </c>
      <c r="G13" s="22">
        <v>0.8</v>
      </c>
      <c r="H13" s="13">
        <v>2</v>
      </c>
    </row>
    <row r="14" spans="1:8" s="3" customFormat="1" ht="15" customHeight="1" x14ac:dyDescent="0.25">
      <c r="A14" s="9" t="s">
        <v>14</v>
      </c>
      <c r="B14" s="13">
        <v>170</v>
      </c>
      <c r="C14" s="13">
        <v>507</v>
      </c>
      <c r="D14" s="13">
        <v>0</v>
      </c>
      <c r="E14" s="13">
        <v>0</v>
      </c>
      <c r="F14" s="13">
        <v>507</v>
      </c>
      <c r="G14" s="22">
        <v>5.2</v>
      </c>
      <c r="H14" s="13">
        <v>478</v>
      </c>
    </row>
    <row r="15" spans="1:8" s="3" customFormat="1" ht="15" customHeight="1" x14ac:dyDescent="0.25">
      <c r="A15" s="9" t="s">
        <v>15</v>
      </c>
      <c r="B15" s="13">
        <v>6879</v>
      </c>
      <c r="C15" s="13">
        <v>1022</v>
      </c>
      <c r="D15" s="13">
        <v>998</v>
      </c>
      <c r="E15" s="13">
        <v>170</v>
      </c>
      <c r="F15" s="13">
        <v>1192</v>
      </c>
      <c r="G15" s="22">
        <v>12.4</v>
      </c>
      <c r="H15" s="13">
        <v>173</v>
      </c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22">
        <v>0</v>
      </c>
      <c r="H16" s="13">
        <v>-1</v>
      </c>
    </row>
    <row r="17" spans="1:8" s="3" customFormat="1" ht="15" customHeight="1" x14ac:dyDescent="0.25">
      <c r="A17" s="9" t="s">
        <v>2</v>
      </c>
      <c r="B17" s="13">
        <v>37336</v>
      </c>
      <c r="C17" s="13">
        <v>7193</v>
      </c>
      <c r="D17" s="13">
        <v>10795</v>
      </c>
      <c r="E17" s="13">
        <v>2507</v>
      </c>
      <c r="F17" s="13">
        <v>9700</v>
      </c>
      <c r="G17" s="22">
        <v>100</v>
      </c>
      <c r="H17" s="13">
        <v>2067</v>
      </c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20"/>
    </row>
    <row r="19" spans="1:8" s="2" customFormat="1" ht="30" customHeight="1" x14ac:dyDescent="0.2">
      <c r="A19" s="31" t="s">
        <v>42</v>
      </c>
      <c r="B19" s="31"/>
      <c r="C19" s="31"/>
      <c r="D19" s="31"/>
      <c r="E19" s="31"/>
      <c r="F19" s="31"/>
      <c r="G19" s="31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</row>
    <row r="21" spans="1:8" s="4" customFormat="1" ht="15" customHeight="1" x14ac:dyDescent="0.25">
      <c r="A21" s="8"/>
      <c r="B21" s="8"/>
      <c r="C21" s="8"/>
    </row>
    <row r="22" spans="1:8" s="4" customFormat="1" ht="81" customHeight="1" x14ac:dyDescent="0.25">
      <c r="A22" s="8"/>
      <c r="B22" s="8"/>
      <c r="C22" s="8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19:G19"/>
    <mergeCell ref="A1:G1"/>
    <mergeCell ref="A2:G2"/>
    <mergeCell ref="B4:C4"/>
    <mergeCell ref="D4:E4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6F04-F41C-4A3F-84F6-5549BD829DED}">
  <dimension ref="A1:H23"/>
  <sheetViews>
    <sheetView showGridLines="0" workbookViewId="0">
      <pane ySplit="5" topLeftCell="A6" activePane="bottomLeft" state="frozen"/>
      <selection pane="bottomLeft" activeCell="F5" sqref="F5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54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20</v>
      </c>
      <c r="E4" s="28"/>
      <c r="F4" s="29" t="s">
        <v>55</v>
      </c>
      <c r="G4" s="30"/>
      <c r="H4" s="18"/>
    </row>
    <row r="5" spans="1:8" s="3" customFormat="1" ht="15" customHeight="1" x14ac:dyDescent="0.25">
      <c r="A5" s="7" t="s">
        <v>5</v>
      </c>
      <c r="B5" s="17" t="s">
        <v>48</v>
      </c>
      <c r="C5" s="17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9"/>
    </row>
    <row r="6" spans="1:8" s="3" customFormat="1" ht="15" customHeight="1" x14ac:dyDescent="0.25">
      <c r="A6" s="9" t="s">
        <v>6</v>
      </c>
      <c r="B6" s="17">
        <v>151</v>
      </c>
      <c r="C6" s="17">
        <v>134.5</v>
      </c>
      <c r="D6" s="17">
        <v>93</v>
      </c>
      <c r="E6" s="17">
        <v>69</v>
      </c>
      <c r="F6" s="17">
        <v>203.5</v>
      </c>
      <c r="G6" s="22">
        <v>3.0500599520383695</v>
      </c>
      <c r="H6" s="19"/>
    </row>
    <row r="7" spans="1:8" s="3" customFormat="1" ht="15" customHeight="1" x14ac:dyDescent="0.25">
      <c r="A7" s="9" t="s">
        <v>7</v>
      </c>
      <c r="B7" s="17">
        <v>8222</v>
      </c>
      <c r="C7" s="17">
        <v>1075</v>
      </c>
      <c r="D7" s="17">
        <v>347</v>
      </c>
      <c r="E7" s="17">
        <v>59</v>
      </c>
      <c r="F7" s="17">
        <v>1134</v>
      </c>
      <c r="G7" s="22">
        <v>16.996402877697843</v>
      </c>
      <c r="H7" s="19"/>
    </row>
    <row r="8" spans="1:8" s="3" customFormat="1" ht="15" customHeight="1" x14ac:dyDescent="0.25">
      <c r="A8" s="9" t="s">
        <v>8</v>
      </c>
      <c r="B8" s="17">
        <v>17561</v>
      </c>
      <c r="C8" s="17">
        <v>3351.9</v>
      </c>
      <c r="D8" s="17">
        <v>1670</v>
      </c>
      <c r="E8" s="17">
        <v>471</v>
      </c>
      <c r="F8" s="17">
        <v>3822.9</v>
      </c>
      <c r="G8" s="22">
        <v>57.297661870503603</v>
      </c>
      <c r="H8" s="19"/>
    </row>
    <row r="9" spans="1:8" s="3" customFormat="1" ht="15" customHeight="1" x14ac:dyDescent="0.25">
      <c r="A9" s="9" t="s">
        <v>9</v>
      </c>
      <c r="B9" s="17">
        <v>42</v>
      </c>
      <c r="C9" s="17">
        <v>113.9</v>
      </c>
      <c r="D9" s="17">
        <v>335</v>
      </c>
      <c r="E9" s="17">
        <v>677</v>
      </c>
      <c r="F9" s="17">
        <v>790.9</v>
      </c>
      <c r="G9" s="22">
        <v>11.854016786570744</v>
      </c>
      <c r="H9" s="19"/>
    </row>
    <row r="10" spans="1:8" s="3" customFormat="1" ht="15" customHeight="1" x14ac:dyDescent="0.25">
      <c r="A10" s="9" t="s">
        <v>10</v>
      </c>
      <c r="B10" s="17">
        <v>419</v>
      </c>
      <c r="C10" s="17">
        <v>64.5</v>
      </c>
      <c r="D10" s="17">
        <v>1509</v>
      </c>
      <c r="E10" s="17">
        <v>256</v>
      </c>
      <c r="F10" s="17">
        <v>320.5</v>
      </c>
      <c r="G10" s="22">
        <v>4.8036570743405278</v>
      </c>
      <c r="H10" s="19"/>
    </row>
    <row r="11" spans="1:8" s="3" customFormat="1" ht="15" customHeight="1" x14ac:dyDescent="0.25">
      <c r="A11" s="9" t="s">
        <v>11</v>
      </c>
      <c r="B11" s="17">
        <v>219</v>
      </c>
      <c r="C11" s="17">
        <v>31.3</v>
      </c>
      <c r="D11" s="17">
        <v>85</v>
      </c>
      <c r="E11" s="17">
        <v>17</v>
      </c>
      <c r="F11" s="17">
        <v>48.3</v>
      </c>
      <c r="G11" s="22">
        <v>0.72392086330935246</v>
      </c>
      <c r="H11" s="19"/>
    </row>
    <row r="12" spans="1:8" s="3" customFormat="1" ht="15" customHeight="1" x14ac:dyDescent="0.25">
      <c r="A12" s="9" t="s">
        <v>12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22">
        <v>0</v>
      </c>
      <c r="H12" s="19"/>
    </row>
    <row r="13" spans="1:8" s="3" customFormat="1" ht="15" customHeight="1" x14ac:dyDescent="0.25">
      <c r="A13" s="9" t="s">
        <v>13</v>
      </c>
      <c r="B13" s="17">
        <v>37</v>
      </c>
      <c r="C13" s="17">
        <v>48</v>
      </c>
      <c r="D13" s="17">
        <v>6</v>
      </c>
      <c r="E13" s="17">
        <v>8</v>
      </c>
      <c r="F13" s="17">
        <v>56</v>
      </c>
      <c r="G13" s="22">
        <v>0.83932853717026379</v>
      </c>
      <c r="H13" s="19"/>
    </row>
    <row r="14" spans="1:8" s="3" customFormat="1" ht="15" customHeight="1" x14ac:dyDescent="0.25">
      <c r="A14" s="9" t="s">
        <v>14</v>
      </c>
      <c r="B14" s="17">
        <v>5</v>
      </c>
      <c r="C14" s="17">
        <v>11.5</v>
      </c>
      <c r="D14" s="17">
        <v>0</v>
      </c>
      <c r="E14" s="17">
        <v>0</v>
      </c>
      <c r="F14" s="17">
        <v>11.5</v>
      </c>
      <c r="G14" s="22">
        <v>0.17236211031175061</v>
      </c>
      <c r="H14" s="19"/>
    </row>
    <row r="15" spans="1:8" s="3" customFormat="1" ht="15" customHeight="1" x14ac:dyDescent="0.25">
      <c r="A15" s="9" t="s">
        <v>15</v>
      </c>
      <c r="B15" s="17">
        <v>651</v>
      </c>
      <c r="C15" s="17">
        <v>87.4</v>
      </c>
      <c r="D15" s="17">
        <v>1163</v>
      </c>
      <c r="E15" s="17">
        <v>196</v>
      </c>
      <c r="F15" s="17">
        <v>283.39999999999998</v>
      </c>
      <c r="G15" s="22">
        <v>4.2476019184652278</v>
      </c>
      <c r="H15" s="19"/>
    </row>
    <row r="16" spans="1:8" s="3" customFormat="1" ht="15" customHeight="1" x14ac:dyDescent="0.25">
      <c r="A16" s="9" t="s">
        <v>16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22">
        <v>0</v>
      </c>
      <c r="H16" s="19"/>
    </row>
    <row r="17" spans="1:8" s="3" customFormat="1" ht="15" customHeight="1" x14ac:dyDescent="0.25">
      <c r="A17" s="9" t="s">
        <v>2</v>
      </c>
      <c r="B17" s="17">
        <v>27307</v>
      </c>
      <c r="C17" s="17">
        <v>4919</v>
      </c>
      <c r="D17" s="17">
        <v>5208</v>
      </c>
      <c r="E17" s="17">
        <v>1753</v>
      </c>
      <c r="F17" s="17">
        <v>6672</v>
      </c>
      <c r="G17" s="22">
        <v>99.985011990407656</v>
      </c>
      <c r="H17" s="19"/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19"/>
    </row>
    <row r="19" spans="1:8" s="2" customFormat="1" ht="15" customHeight="1" x14ac:dyDescent="0.2">
      <c r="A19" s="31" t="s">
        <v>19</v>
      </c>
      <c r="B19" s="31"/>
      <c r="C19" s="31"/>
      <c r="D19" s="31"/>
      <c r="E19" s="31"/>
      <c r="H19" s="3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  <c r="H20" s="3"/>
    </row>
    <row r="21" spans="1:8" s="4" customFormat="1" ht="15" customHeight="1" x14ac:dyDescent="0.25">
      <c r="A21" s="16"/>
      <c r="B21" s="16"/>
      <c r="C21" s="16"/>
    </row>
    <row r="22" spans="1:8" s="4" customFormat="1" ht="81" customHeight="1" x14ac:dyDescent="0.25">
      <c r="A22" s="16"/>
      <c r="B22" s="16"/>
      <c r="C22" s="16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0:E20"/>
    <mergeCell ref="A23:E23"/>
    <mergeCell ref="A1:G1"/>
    <mergeCell ref="A2:G2"/>
    <mergeCell ref="B4:C4"/>
    <mergeCell ref="D4:E4"/>
    <mergeCell ref="F4:G4"/>
    <mergeCell ref="A19:E19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2521A-63DD-4451-B565-1C92037D5E23}">
  <dimension ref="A1:H23"/>
  <sheetViews>
    <sheetView showGridLines="0" workbookViewId="0">
      <pane ySplit="5" topLeftCell="A6" activePane="bottomLeft" state="frozen"/>
      <selection pane="bottomLeft" activeCell="F28" sqref="F2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47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20</v>
      </c>
      <c r="E4" s="28"/>
      <c r="F4" s="29" t="s">
        <v>53</v>
      </c>
      <c r="G4" s="30"/>
      <c r="H4" s="18"/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9"/>
    </row>
    <row r="6" spans="1:8" s="3" customFormat="1" ht="15" customHeight="1" x14ac:dyDescent="0.25">
      <c r="A6" s="9" t="s">
        <v>6</v>
      </c>
      <c r="B6" s="13">
        <v>47</v>
      </c>
      <c r="C6" s="13">
        <v>53</v>
      </c>
      <c r="D6" s="13">
        <v>42</v>
      </c>
      <c r="E6" s="13">
        <v>32</v>
      </c>
      <c r="F6" s="13">
        <f>SUM(C6,E6)</f>
        <v>85</v>
      </c>
      <c r="G6" s="22">
        <v>1.5362371227182361</v>
      </c>
      <c r="H6" s="19"/>
    </row>
    <row r="7" spans="1:8" s="3" customFormat="1" ht="15" customHeight="1" x14ac:dyDescent="0.25">
      <c r="A7" s="9" t="s">
        <v>7</v>
      </c>
      <c r="B7" s="13">
        <v>7800</v>
      </c>
      <c r="C7" s="13">
        <v>1150</v>
      </c>
      <c r="D7" s="13">
        <v>142</v>
      </c>
      <c r="E7" s="13">
        <v>25</v>
      </c>
      <c r="F7" s="13">
        <f t="shared" ref="F7:F16" si="0">SUM(C7,E7)</f>
        <v>1175</v>
      </c>
      <c r="G7" s="22">
        <v>21.23621904934032</v>
      </c>
      <c r="H7" s="19"/>
    </row>
    <row r="8" spans="1:8" s="3" customFormat="1" ht="15" customHeight="1" x14ac:dyDescent="0.25">
      <c r="A8" s="9" t="s">
        <v>8</v>
      </c>
      <c r="B8" s="13">
        <v>9756</v>
      </c>
      <c r="C8" s="13">
        <v>1683</v>
      </c>
      <c r="D8" s="13">
        <v>990</v>
      </c>
      <c r="E8" s="13">
        <v>265</v>
      </c>
      <c r="F8" s="13">
        <f t="shared" si="0"/>
        <v>1948</v>
      </c>
      <c r="G8" s="22">
        <v>35.206940177119108</v>
      </c>
      <c r="H8" s="19"/>
    </row>
    <row r="9" spans="1:8" s="3" customFormat="1" ht="15" customHeight="1" x14ac:dyDescent="0.25">
      <c r="A9" s="9" t="s">
        <v>9</v>
      </c>
      <c r="B9" s="13">
        <v>155</v>
      </c>
      <c r="C9" s="13">
        <v>283</v>
      </c>
      <c r="D9" s="13">
        <v>353</v>
      </c>
      <c r="E9" s="13">
        <v>744</v>
      </c>
      <c r="F9" s="13">
        <f t="shared" si="0"/>
        <v>1027</v>
      </c>
      <c r="G9" s="22">
        <v>18.561359118019158</v>
      </c>
      <c r="H9" s="19"/>
    </row>
    <row r="10" spans="1:8" s="3" customFormat="1" ht="15" customHeight="1" x14ac:dyDescent="0.25">
      <c r="A10" s="9" t="s">
        <v>10</v>
      </c>
      <c r="B10" s="13">
        <v>396</v>
      </c>
      <c r="C10" s="13">
        <v>71</v>
      </c>
      <c r="D10" s="13">
        <v>2075</v>
      </c>
      <c r="E10" s="13">
        <v>338</v>
      </c>
      <c r="F10" s="13">
        <f t="shared" si="0"/>
        <v>409</v>
      </c>
      <c r="G10" s="22">
        <v>7.3920115669618642</v>
      </c>
      <c r="H10" s="19"/>
    </row>
    <row r="11" spans="1:8" s="3" customFormat="1" ht="15" customHeight="1" x14ac:dyDescent="0.25">
      <c r="A11" s="9" t="s">
        <v>11</v>
      </c>
      <c r="B11" s="13">
        <v>547</v>
      </c>
      <c r="C11" s="13">
        <v>104</v>
      </c>
      <c r="D11" s="13">
        <v>74</v>
      </c>
      <c r="E11" s="13">
        <v>16</v>
      </c>
      <c r="F11" s="13">
        <f t="shared" si="0"/>
        <v>120</v>
      </c>
      <c r="G11" s="22">
        <v>2.1688053497198623</v>
      </c>
      <c r="H11" s="19"/>
    </row>
    <row r="12" spans="1:8" s="3" customFormat="1" ht="15" customHeight="1" x14ac:dyDescent="0.25">
      <c r="A12" s="9" t="s">
        <v>12</v>
      </c>
      <c r="B12" s="13">
        <v>2</v>
      </c>
      <c r="C12" s="13">
        <v>4</v>
      </c>
      <c r="D12" s="13">
        <v>1</v>
      </c>
      <c r="E12" s="13">
        <v>2</v>
      </c>
      <c r="F12" s="13">
        <f t="shared" si="0"/>
        <v>6</v>
      </c>
      <c r="G12" s="22">
        <v>0.10844026748599313</v>
      </c>
      <c r="H12" s="19"/>
    </row>
    <row r="13" spans="1:8" s="3" customFormat="1" ht="15" customHeight="1" x14ac:dyDescent="0.25">
      <c r="A13" s="9" t="s">
        <v>13</v>
      </c>
      <c r="B13" s="13">
        <v>132</v>
      </c>
      <c r="C13" s="13">
        <v>85</v>
      </c>
      <c r="D13" s="13">
        <v>9</v>
      </c>
      <c r="E13" s="13">
        <v>12</v>
      </c>
      <c r="F13" s="13">
        <f t="shared" si="0"/>
        <v>97</v>
      </c>
      <c r="G13" s="22">
        <v>1.7531176576902223</v>
      </c>
      <c r="H13" s="19"/>
    </row>
    <row r="14" spans="1:8" s="3" customFormat="1" ht="15" customHeight="1" x14ac:dyDescent="0.25">
      <c r="A14" s="9" t="s">
        <v>14</v>
      </c>
      <c r="B14" s="13">
        <v>33</v>
      </c>
      <c r="C14" s="13">
        <v>66</v>
      </c>
      <c r="D14" s="13">
        <v>1</v>
      </c>
      <c r="E14" s="13">
        <v>2</v>
      </c>
      <c r="F14" s="13">
        <f t="shared" si="0"/>
        <v>68</v>
      </c>
      <c r="G14" s="22">
        <v>1.2289896981745887</v>
      </c>
      <c r="H14" s="19"/>
    </row>
    <row r="15" spans="1:8" s="3" customFormat="1" ht="15" customHeight="1" x14ac:dyDescent="0.25">
      <c r="A15" s="9" t="s">
        <v>15</v>
      </c>
      <c r="B15" s="13">
        <v>2826</v>
      </c>
      <c r="C15" s="13">
        <v>432</v>
      </c>
      <c r="D15" s="13">
        <v>980</v>
      </c>
      <c r="E15" s="13">
        <v>166</v>
      </c>
      <c r="F15" s="13">
        <f t="shared" si="0"/>
        <v>598</v>
      </c>
      <c r="G15" s="22">
        <v>10.807879992770648</v>
      </c>
      <c r="H15" s="19"/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f t="shared" si="0"/>
        <v>0</v>
      </c>
      <c r="G16" s="22">
        <v>0</v>
      </c>
      <c r="H16" s="19"/>
    </row>
    <row r="17" spans="1:8" s="3" customFormat="1" ht="15" customHeight="1" x14ac:dyDescent="0.25">
      <c r="A17" s="9" t="s">
        <v>2</v>
      </c>
      <c r="B17" s="13">
        <f t="shared" ref="B17:F17" si="1">SUM(B6:B16)</f>
        <v>21694</v>
      </c>
      <c r="C17" s="13">
        <f t="shared" si="1"/>
        <v>3931</v>
      </c>
      <c r="D17" s="13">
        <f t="shared" si="1"/>
        <v>4667</v>
      </c>
      <c r="E17" s="13">
        <f t="shared" si="1"/>
        <v>1602</v>
      </c>
      <c r="F17" s="13">
        <f t="shared" si="1"/>
        <v>5533</v>
      </c>
      <c r="G17" s="22">
        <v>100</v>
      </c>
      <c r="H17" s="19"/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19"/>
    </row>
    <row r="19" spans="1:8" s="2" customFormat="1" ht="15" customHeight="1" x14ac:dyDescent="0.2">
      <c r="A19" s="31" t="s">
        <v>19</v>
      </c>
      <c r="B19" s="31"/>
      <c r="C19" s="31"/>
      <c r="D19" s="31"/>
      <c r="E19" s="31"/>
      <c r="H19" s="3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  <c r="H20" s="3"/>
    </row>
    <row r="21" spans="1:8" s="4" customFormat="1" ht="15" customHeight="1" x14ac:dyDescent="0.25">
      <c r="A21" s="11"/>
      <c r="B21" s="11"/>
      <c r="C21" s="11"/>
    </row>
    <row r="22" spans="1:8" s="4" customFormat="1" ht="81" customHeight="1" x14ac:dyDescent="0.25">
      <c r="A22" s="11"/>
      <c r="B22" s="11"/>
      <c r="C22" s="11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2454-C058-446D-B203-2B8D202F518E}">
  <dimension ref="A1:H23"/>
  <sheetViews>
    <sheetView showGridLines="0" workbookViewId="0">
      <pane ySplit="5" topLeftCell="A6" activePane="bottomLeft" state="frozen"/>
      <selection activeCell="G6" sqref="G6:G17"/>
      <selection pane="bottomLeft" activeCell="G6" sqref="G6:G17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46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20</v>
      </c>
      <c r="E4" s="28"/>
      <c r="F4" s="29" t="s">
        <v>52</v>
      </c>
      <c r="G4" s="30"/>
      <c r="H4" s="18"/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9"/>
    </row>
    <row r="6" spans="1:8" s="3" customFormat="1" ht="15" customHeight="1" x14ac:dyDescent="0.25">
      <c r="A6" s="9" t="s">
        <v>6</v>
      </c>
      <c r="B6" s="13">
        <v>51</v>
      </c>
      <c r="C6" s="13">
        <v>77</v>
      </c>
      <c r="D6" s="13">
        <v>80</v>
      </c>
      <c r="E6" s="13">
        <v>69</v>
      </c>
      <c r="F6" s="13">
        <v>146</v>
      </c>
      <c r="G6" s="22">
        <v>2.3274350390562732</v>
      </c>
      <c r="H6" s="19"/>
    </row>
    <row r="7" spans="1:8" s="3" customFormat="1" ht="15" customHeight="1" x14ac:dyDescent="0.25">
      <c r="A7" s="9" t="s">
        <v>7</v>
      </c>
      <c r="B7" s="13">
        <v>8477</v>
      </c>
      <c r="C7" s="13">
        <v>1236</v>
      </c>
      <c r="D7" s="13">
        <v>74</v>
      </c>
      <c r="E7" s="13">
        <v>13</v>
      </c>
      <c r="F7" s="13">
        <v>1249</v>
      </c>
      <c r="G7" s="22">
        <v>19.910728519049897</v>
      </c>
      <c r="H7" s="19"/>
    </row>
    <row r="8" spans="1:8" s="3" customFormat="1" ht="15" customHeight="1" x14ac:dyDescent="0.25">
      <c r="A8" s="9" t="s">
        <v>8</v>
      </c>
      <c r="B8" s="13">
        <v>8248</v>
      </c>
      <c r="C8" s="13">
        <v>1522</v>
      </c>
      <c r="D8" s="13">
        <v>565</v>
      </c>
      <c r="E8" s="13">
        <v>164</v>
      </c>
      <c r="F8" s="13">
        <v>1686</v>
      </c>
      <c r="G8" s="22">
        <v>26.87709230033477</v>
      </c>
      <c r="H8" s="19"/>
    </row>
    <row r="9" spans="1:8" s="3" customFormat="1" ht="15" customHeight="1" x14ac:dyDescent="0.25">
      <c r="A9" s="9" t="s">
        <v>9</v>
      </c>
      <c r="B9" s="13">
        <v>232</v>
      </c>
      <c r="C9" s="13">
        <v>364</v>
      </c>
      <c r="D9" s="13">
        <v>339</v>
      </c>
      <c r="E9" s="13">
        <v>701</v>
      </c>
      <c r="F9" s="13">
        <v>1065</v>
      </c>
      <c r="G9" s="22">
        <v>16.977522716403637</v>
      </c>
      <c r="H9" s="19"/>
    </row>
    <row r="10" spans="1:8" s="3" customFormat="1" ht="15" customHeight="1" x14ac:dyDescent="0.25">
      <c r="A10" s="9" t="s">
        <v>10</v>
      </c>
      <c r="B10" s="13">
        <v>4464</v>
      </c>
      <c r="C10" s="13">
        <v>603</v>
      </c>
      <c r="D10" s="13">
        <v>1709</v>
      </c>
      <c r="E10" s="13">
        <v>282</v>
      </c>
      <c r="F10" s="13">
        <v>885</v>
      </c>
      <c r="G10" s="22">
        <v>14.108082257293161</v>
      </c>
      <c r="H10" s="19"/>
    </row>
    <row r="11" spans="1:8" s="3" customFormat="1" ht="15" customHeight="1" x14ac:dyDescent="0.25">
      <c r="A11" s="9" t="s">
        <v>11</v>
      </c>
      <c r="B11" s="13">
        <v>1334</v>
      </c>
      <c r="C11" s="13">
        <v>231</v>
      </c>
      <c r="D11" s="13">
        <v>158</v>
      </c>
      <c r="E11" s="13">
        <v>30</v>
      </c>
      <c r="F11" s="13">
        <v>261</v>
      </c>
      <c r="G11" s="22">
        <v>4.1606886657101869</v>
      </c>
      <c r="H11" s="19"/>
    </row>
    <row r="12" spans="1:8" s="3" customFormat="1" ht="15" customHeight="1" x14ac:dyDescent="0.25">
      <c r="A12" s="9" t="s">
        <v>12</v>
      </c>
      <c r="B12" s="13">
        <v>3</v>
      </c>
      <c r="C12" s="13">
        <v>4</v>
      </c>
      <c r="D12" s="13">
        <v>2</v>
      </c>
      <c r="E12" s="13">
        <v>4</v>
      </c>
      <c r="F12" s="13">
        <v>8</v>
      </c>
      <c r="G12" s="22">
        <v>0.12753068707157661</v>
      </c>
      <c r="H12" s="19"/>
    </row>
    <row r="13" spans="1:8" s="3" customFormat="1" ht="15" customHeight="1" x14ac:dyDescent="0.25">
      <c r="A13" s="9" t="s">
        <v>13</v>
      </c>
      <c r="B13" s="13">
        <v>104</v>
      </c>
      <c r="C13" s="13">
        <v>172</v>
      </c>
      <c r="D13" s="13">
        <v>19</v>
      </c>
      <c r="E13" s="13">
        <v>24</v>
      </c>
      <c r="F13" s="13">
        <v>196</v>
      </c>
      <c r="G13" s="22">
        <v>3.124501833253627</v>
      </c>
      <c r="H13" s="19"/>
    </row>
    <row r="14" spans="1:8" s="3" customFormat="1" ht="15" customHeight="1" x14ac:dyDescent="0.25">
      <c r="A14" s="9" t="s">
        <v>14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22">
        <v>0</v>
      </c>
      <c r="H14" s="19"/>
    </row>
    <row r="15" spans="1:8" s="3" customFormat="1" ht="15" customHeight="1" x14ac:dyDescent="0.25">
      <c r="A15" s="9" t="s">
        <v>15</v>
      </c>
      <c r="B15" s="13">
        <v>3821</v>
      </c>
      <c r="C15" s="13">
        <v>565</v>
      </c>
      <c r="D15" s="13">
        <v>1285</v>
      </c>
      <c r="E15" s="13">
        <v>212</v>
      </c>
      <c r="F15" s="13">
        <v>777</v>
      </c>
      <c r="G15" s="22">
        <v>12.386417981826877</v>
      </c>
      <c r="H15" s="19"/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22">
        <v>0</v>
      </c>
      <c r="H16" s="19"/>
    </row>
    <row r="17" spans="1:8" s="3" customFormat="1" ht="15" customHeight="1" x14ac:dyDescent="0.25">
      <c r="A17" s="9" t="s">
        <v>2</v>
      </c>
      <c r="B17" s="13">
        <v>26734</v>
      </c>
      <c r="C17" s="13">
        <v>4774</v>
      </c>
      <c r="D17" s="13">
        <v>4231</v>
      </c>
      <c r="E17" s="13">
        <v>1499</v>
      </c>
      <c r="F17" s="13">
        <v>6273</v>
      </c>
      <c r="G17" s="22">
        <v>100</v>
      </c>
      <c r="H17" s="19"/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19"/>
    </row>
    <row r="19" spans="1:8" s="2" customFormat="1" ht="15" customHeight="1" x14ac:dyDescent="0.2">
      <c r="A19" s="31" t="s">
        <v>19</v>
      </c>
      <c r="B19" s="31"/>
      <c r="C19" s="31"/>
      <c r="D19" s="31"/>
      <c r="E19" s="31"/>
      <c r="H19" s="3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  <c r="H20" s="3"/>
    </row>
    <row r="21" spans="1:8" s="4" customFormat="1" ht="15" customHeight="1" x14ac:dyDescent="0.25">
      <c r="A21" s="12"/>
      <c r="B21" s="12"/>
      <c r="C21" s="12"/>
    </row>
    <row r="22" spans="1:8" s="4" customFormat="1" ht="81" customHeight="1" x14ac:dyDescent="0.25">
      <c r="A22" s="12"/>
      <c r="B22" s="12"/>
      <c r="C22" s="12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F744-01BA-45D0-841E-9A86F50A0F77}">
  <dimension ref="A1:H23"/>
  <sheetViews>
    <sheetView showGridLines="0" workbookViewId="0">
      <pane ySplit="5" topLeftCell="A6" activePane="bottomLeft" state="frozen"/>
      <selection activeCell="G6" sqref="G6:G17"/>
      <selection pane="bottomLeft" activeCell="E22" sqref="E22:F22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43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20</v>
      </c>
      <c r="E4" s="28"/>
      <c r="F4" s="29" t="s">
        <v>44</v>
      </c>
      <c r="G4" s="30"/>
      <c r="H4" s="18"/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9"/>
    </row>
    <row r="6" spans="1:8" s="3" customFormat="1" ht="15" customHeight="1" x14ac:dyDescent="0.25">
      <c r="A6" s="9" t="s">
        <v>6</v>
      </c>
      <c r="B6" s="13">
        <v>54</v>
      </c>
      <c r="C6" s="13">
        <v>76</v>
      </c>
      <c r="D6" s="13">
        <v>38</v>
      </c>
      <c r="E6" s="13">
        <v>35</v>
      </c>
      <c r="F6" s="13">
        <v>111</v>
      </c>
      <c r="G6" s="22">
        <v>1.4438085327783559</v>
      </c>
      <c r="H6" s="19"/>
    </row>
    <row r="7" spans="1:8" s="3" customFormat="1" ht="15" customHeight="1" x14ac:dyDescent="0.25">
      <c r="A7" s="9" t="s">
        <v>7</v>
      </c>
      <c r="B7" s="13">
        <v>17393</v>
      </c>
      <c r="C7" s="13">
        <v>2536</v>
      </c>
      <c r="D7" s="13">
        <v>108</v>
      </c>
      <c r="E7" s="13">
        <v>20</v>
      </c>
      <c r="F7" s="13">
        <v>2556</v>
      </c>
      <c r="G7" s="22">
        <v>33.246618106139437</v>
      </c>
      <c r="H7" s="19"/>
    </row>
    <row r="8" spans="1:8" s="3" customFormat="1" ht="15" customHeight="1" x14ac:dyDescent="0.25">
      <c r="A8" s="9" t="s">
        <v>8</v>
      </c>
      <c r="B8" s="13">
        <v>6386</v>
      </c>
      <c r="C8" s="13">
        <v>1181</v>
      </c>
      <c r="D8" s="13">
        <v>687</v>
      </c>
      <c r="E8" s="13">
        <v>193</v>
      </c>
      <c r="F8" s="13">
        <v>1374</v>
      </c>
      <c r="G8" s="22">
        <v>17.87200832466181</v>
      </c>
      <c r="H8" s="19"/>
    </row>
    <row r="9" spans="1:8" s="3" customFormat="1" ht="15" customHeight="1" x14ac:dyDescent="0.25">
      <c r="A9" s="9" t="s">
        <v>9</v>
      </c>
      <c r="B9" s="13">
        <v>283</v>
      </c>
      <c r="C9" s="13">
        <v>453</v>
      </c>
      <c r="D9" s="13">
        <v>377</v>
      </c>
      <c r="E9" s="13">
        <v>780</v>
      </c>
      <c r="F9" s="13">
        <v>1233</v>
      </c>
      <c r="G9" s="22">
        <v>16.037981269510926</v>
      </c>
      <c r="H9" s="19"/>
    </row>
    <row r="10" spans="1:8" s="3" customFormat="1" ht="15" customHeight="1" x14ac:dyDescent="0.25">
      <c r="A10" s="9" t="s">
        <v>10</v>
      </c>
      <c r="B10" s="13">
        <v>6172</v>
      </c>
      <c r="C10" s="13">
        <v>800</v>
      </c>
      <c r="D10" s="13">
        <v>2652</v>
      </c>
      <c r="E10" s="13">
        <v>435</v>
      </c>
      <c r="F10" s="13">
        <v>1235</v>
      </c>
      <c r="G10" s="22">
        <v>16.063995837669093</v>
      </c>
      <c r="H10" s="19"/>
    </row>
    <row r="11" spans="1:8" s="3" customFormat="1" ht="15" customHeight="1" x14ac:dyDescent="0.25">
      <c r="A11" s="9" t="s">
        <v>11</v>
      </c>
      <c r="B11" s="13">
        <v>1082</v>
      </c>
      <c r="C11" s="13">
        <v>190</v>
      </c>
      <c r="D11" s="13">
        <v>56</v>
      </c>
      <c r="E11" s="13">
        <v>13</v>
      </c>
      <c r="F11" s="13">
        <v>203</v>
      </c>
      <c r="G11" s="22">
        <v>2.6404786680541101</v>
      </c>
      <c r="H11" s="19"/>
    </row>
    <row r="12" spans="1:8" s="3" customFormat="1" ht="15" customHeight="1" x14ac:dyDescent="0.25">
      <c r="A12" s="9" t="s">
        <v>12</v>
      </c>
      <c r="B12" s="13">
        <v>1</v>
      </c>
      <c r="C12" s="13">
        <v>3</v>
      </c>
      <c r="D12" s="13">
        <v>0</v>
      </c>
      <c r="E12" s="13">
        <v>0</v>
      </c>
      <c r="F12" s="13">
        <v>3</v>
      </c>
      <c r="G12" s="22">
        <v>3.9021852237252859E-2</v>
      </c>
      <c r="H12" s="19"/>
    </row>
    <row r="13" spans="1:8" s="3" customFormat="1" ht="15" customHeight="1" x14ac:dyDescent="0.25">
      <c r="A13" s="9" t="s">
        <v>13</v>
      </c>
      <c r="B13" s="13">
        <v>27</v>
      </c>
      <c r="C13" s="13">
        <v>32</v>
      </c>
      <c r="D13" s="13">
        <v>25</v>
      </c>
      <c r="E13" s="13">
        <v>36</v>
      </c>
      <c r="F13" s="13">
        <v>68</v>
      </c>
      <c r="G13" s="22">
        <v>0.88449531737773146</v>
      </c>
      <c r="H13" s="19"/>
    </row>
    <row r="14" spans="1:8" s="3" customFormat="1" ht="15" customHeight="1" x14ac:dyDescent="0.25">
      <c r="A14" s="9" t="s">
        <v>14</v>
      </c>
      <c r="B14" s="13">
        <v>0</v>
      </c>
      <c r="C14" s="13">
        <v>0</v>
      </c>
      <c r="D14" s="13">
        <v>2</v>
      </c>
      <c r="E14" s="13">
        <v>4</v>
      </c>
      <c r="F14" s="13">
        <v>4</v>
      </c>
      <c r="G14" s="22">
        <v>5.2029136316337141E-2</v>
      </c>
      <c r="H14" s="19"/>
    </row>
    <row r="15" spans="1:8" s="3" customFormat="1" ht="15" customHeight="1" x14ac:dyDescent="0.25">
      <c r="A15" s="9" t="s">
        <v>15</v>
      </c>
      <c r="B15" s="13">
        <v>4679</v>
      </c>
      <c r="C15" s="13">
        <v>694</v>
      </c>
      <c r="D15" s="13">
        <v>1209</v>
      </c>
      <c r="E15" s="13">
        <v>207</v>
      </c>
      <c r="F15" s="13">
        <v>901</v>
      </c>
      <c r="G15" s="22">
        <v>11.719562955254942</v>
      </c>
      <c r="H15" s="19"/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22">
        <v>0</v>
      </c>
      <c r="H16" s="19"/>
    </row>
    <row r="17" spans="1:8" s="3" customFormat="1" ht="15" customHeight="1" x14ac:dyDescent="0.25">
      <c r="A17" s="9" t="s">
        <v>2</v>
      </c>
      <c r="B17" s="13">
        <v>36077</v>
      </c>
      <c r="C17" s="13">
        <v>5965</v>
      </c>
      <c r="D17" s="13">
        <v>5154</v>
      </c>
      <c r="E17" s="13">
        <v>1723</v>
      </c>
      <c r="F17" s="13">
        <v>7688</v>
      </c>
      <c r="G17" s="22">
        <v>100</v>
      </c>
      <c r="H17" s="19"/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20"/>
    </row>
    <row r="19" spans="1:8" s="2" customFormat="1" ht="15" customHeight="1" x14ac:dyDescent="0.2">
      <c r="A19" s="31" t="s">
        <v>19</v>
      </c>
      <c r="B19" s="31"/>
      <c r="C19" s="31"/>
      <c r="D19" s="31"/>
      <c r="E19" s="31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</row>
    <row r="21" spans="1:8" s="4" customFormat="1" ht="15" customHeight="1" x14ac:dyDescent="0.25">
      <c r="A21" s="11"/>
      <c r="B21" s="11"/>
      <c r="C21" s="11"/>
    </row>
    <row r="22" spans="1:8" s="4" customFormat="1" ht="81" customHeight="1" x14ac:dyDescent="0.25">
      <c r="A22" s="11"/>
      <c r="B22" s="11"/>
      <c r="C22" s="11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workbookViewId="0">
      <pane ySplit="5" topLeftCell="A6" activePane="bottomLeft" state="frozen"/>
      <selection activeCell="G6" sqref="G6:G17"/>
      <selection pane="bottomLeft" activeCell="H22" sqref="H22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45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20</v>
      </c>
      <c r="E4" s="28"/>
      <c r="F4" s="29" t="s">
        <v>51</v>
      </c>
      <c r="G4" s="30"/>
      <c r="H4" s="18"/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9"/>
    </row>
    <row r="6" spans="1:8" s="3" customFormat="1" ht="15" customHeight="1" x14ac:dyDescent="0.25">
      <c r="A6" s="9" t="s">
        <v>6</v>
      </c>
      <c r="B6" s="13">
        <v>46</v>
      </c>
      <c r="C6" s="13">
        <v>56</v>
      </c>
      <c r="D6" s="13">
        <v>32</v>
      </c>
      <c r="E6" s="13">
        <v>31</v>
      </c>
      <c r="F6" s="13">
        <v>87</v>
      </c>
      <c r="G6" s="22">
        <v>0.96914336638075083</v>
      </c>
      <c r="H6" s="19"/>
    </row>
    <row r="7" spans="1:8" s="3" customFormat="1" ht="15" customHeight="1" x14ac:dyDescent="0.25">
      <c r="A7" s="9" t="s">
        <v>7</v>
      </c>
      <c r="B7" s="13">
        <v>13864</v>
      </c>
      <c r="C7" s="13">
        <v>2192</v>
      </c>
      <c r="D7" s="13">
        <v>422</v>
      </c>
      <c r="E7" s="13">
        <v>73</v>
      </c>
      <c r="F7" s="13">
        <v>2265</v>
      </c>
      <c r="G7" s="22">
        <v>25.231146262671274</v>
      </c>
      <c r="H7" s="19"/>
    </row>
    <row r="8" spans="1:8" s="3" customFormat="1" ht="15" customHeight="1" x14ac:dyDescent="0.25">
      <c r="A8" s="9" t="s">
        <v>8</v>
      </c>
      <c r="B8" s="13">
        <v>11673</v>
      </c>
      <c r="C8" s="13">
        <v>2344</v>
      </c>
      <c r="D8" s="13">
        <v>1081</v>
      </c>
      <c r="E8" s="13">
        <v>286</v>
      </c>
      <c r="F8" s="13">
        <v>2630</v>
      </c>
      <c r="G8" s="22">
        <v>29.297092569900858</v>
      </c>
      <c r="H8" s="19"/>
    </row>
    <row r="9" spans="1:8" s="3" customFormat="1" ht="15" customHeight="1" x14ac:dyDescent="0.25">
      <c r="A9" s="9" t="s">
        <v>9</v>
      </c>
      <c r="B9" s="13">
        <v>299</v>
      </c>
      <c r="C9" s="13">
        <v>444</v>
      </c>
      <c r="D9" s="13">
        <v>549</v>
      </c>
      <c r="E9" s="13">
        <v>1266</v>
      </c>
      <c r="F9" s="13">
        <v>1710</v>
      </c>
      <c r="G9" s="22">
        <v>19.048679959897516</v>
      </c>
      <c r="H9" s="19"/>
    </row>
    <row r="10" spans="1:8" s="3" customFormat="1" ht="15" customHeight="1" x14ac:dyDescent="0.25">
      <c r="A10" s="9" t="s">
        <v>10</v>
      </c>
      <c r="B10" s="13">
        <v>5371</v>
      </c>
      <c r="C10" s="13">
        <v>686</v>
      </c>
      <c r="D10" s="13">
        <v>2011</v>
      </c>
      <c r="E10" s="13">
        <v>325</v>
      </c>
      <c r="F10" s="13">
        <v>1011</v>
      </c>
      <c r="G10" s="22">
        <v>11.26211429207976</v>
      </c>
      <c r="H10" s="19"/>
    </row>
    <row r="11" spans="1:8" s="3" customFormat="1" ht="15" customHeight="1" x14ac:dyDescent="0.25">
      <c r="A11" s="9" t="s">
        <v>11</v>
      </c>
      <c r="B11" s="13">
        <v>1037</v>
      </c>
      <c r="C11" s="13">
        <v>184</v>
      </c>
      <c r="D11" s="13">
        <v>100</v>
      </c>
      <c r="E11" s="13">
        <v>25</v>
      </c>
      <c r="F11" s="13">
        <v>209</v>
      </c>
      <c r="G11" s="22">
        <v>2.3281719950985855</v>
      </c>
      <c r="H11" s="19"/>
    </row>
    <row r="12" spans="1:8" s="3" customFormat="1" ht="15" customHeight="1" x14ac:dyDescent="0.25">
      <c r="A12" s="9" t="s">
        <v>12</v>
      </c>
      <c r="B12" s="13">
        <v>5</v>
      </c>
      <c r="C12" s="13">
        <v>4</v>
      </c>
      <c r="D12" s="13">
        <v>25</v>
      </c>
      <c r="E12" s="13">
        <v>49</v>
      </c>
      <c r="F12" s="13">
        <v>53</v>
      </c>
      <c r="G12" s="22">
        <v>0.59039768296758388</v>
      </c>
      <c r="H12" s="19"/>
    </row>
    <row r="13" spans="1:8" s="3" customFormat="1" ht="15" customHeight="1" x14ac:dyDescent="0.25">
      <c r="A13" s="9" t="s">
        <v>13</v>
      </c>
      <c r="B13" s="13">
        <v>33</v>
      </c>
      <c r="C13" s="13">
        <v>37</v>
      </c>
      <c r="D13" s="13">
        <v>61</v>
      </c>
      <c r="E13" s="13">
        <v>85</v>
      </c>
      <c r="F13" s="13">
        <v>122</v>
      </c>
      <c r="G13" s="22">
        <v>1.3590286287178346</v>
      </c>
      <c r="H13" s="19"/>
    </row>
    <row r="14" spans="1:8" s="3" customFormat="1" ht="15" customHeight="1" x14ac:dyDescent="0.25">
      <c r="A14" s="9" t="s">
        <v>14</v>
      </c>
      <c r="B14" s="13">
        <v>0</v>
      </c>
      <c r="C14" s="13">
        <v>0</v>
      </c>
      <c r="D14" s="13">
        <v>79</v>
      </c>
      <c r="E14" s="13">
        <v>70</v>
      </c>
      <c r="F14" s="13">
        <v>70</v>
      </c>
      <c r="G14" s="22">
        <v>0.7797705246741673</v>
      </c>
      <c r="H14" s="19"/>
    </row>
    <row r="15" spans="1:8" s="3" customFormat="1" ht="15" customHeight="1" x14ac:dyDescent="0.25">
      <c r="A15" s="9" t="s">
        <v>15</v>
      </c>
      <c r="B15" s="13">
        <v>4103</v>
      </c>
      <c r="C15" s="13">
        <v>601</v>
      </c>
      <c r="D15" s="13">
        <v>1202</v>
      </c>
      <c r="E15" s="13">
        <v>219</v>
      </c>
      <c r="F15" s="13">
        <v>820</v>
      </c>
      <c r="G15" s="22">
        <v>9.1344547176116748</v>
      </c>
      <c r="H15" s="19"/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22">
        <v>0</v>
      </c>
      <c r="H16" s="19"/>
    </row>
    <row r="17" spans="1:8" s="3" customFormat="1" ht="15" customHeight="1" x14ac:dyDescent="0.25">
      <c r="A17" s="9" t="s">
        <v>2</v>
      </c>
      <c r="B17" s="13">
        <v>36431</v>
      </c>
      <c r="C17" s="13">
        <v>6548</v>
      </c>
      <c r="D17" s="13">
        <v>5562</v>
      </c>
      <c r="E17" s="13">
        <v>2429</v>
      </c>
      <c r="F17" s="13">
        <v>8977</v>
      </c>
      <c r="G17" s="22">
        <v>100</v>
      </c>
      <c r="H17" s="19"/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20"/>
    </row>
    <row r="19" spans="1:8" s="2" customFormat="1" ht="15" customHeight="1" x14ac:dyDescent="0.2">
      <c r="A19" s="31" t="s">
        <v>19</v>
      </c>
      <c r="B19" s="31"/>
      <c r="C19" s="31"/>
      <c r="D19" s="31"/>
      <c r="E19" s="31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</row>
    <row r="21" spans="1:8" s="4" customFormat="1" ht="15" customHeight="1" x14ac:dyDescent="0.25">
      <c r="A21" s="5"/>
      <c r="B21" s="6"/>
      <c r="C21" s="6"/>
    </row>
    <row r="22" spans="1:8" s="4" customFormat="1" ht="81" customHeight="1" x14ac:dyDescent="0.25">
      <c r="A22" s="5"/>
      <c r="B22" s="6"/>
      <c r="C22" s="6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20:E20"/>
    <mergeCell ref="A1:G1"/>
    <mergeCell ref="A19:E19"/>
    <mergeCell ref="A2:G2"/>
    <mergeCell ref="B4:C4"/>
    <mergeCell ref="D4:E4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showGridLines="0" workbookViewId="0">
      <pane ySplit="5" topLeftCell="A6" activePane="bottomLeft" state="frozen"/>
      <selection activeCell="G6" sqref="G6:G17"/>
      <selection pane="bottomLeft" activeCell="F4" sqref="F4:G4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21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20</v>
      </c>
      <c r="E4" s="28"/>
      <c r="F4" s="29" t="s">
        <v>36</v>
      </c>
      <c r="G4" s="30"/>
      <c r="H4" s="18"/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9"/>
    </row>
    <row r="6" spans="1:8" s="3" customFormat="1" ht="15" customHeight="1" x14ac:dyDescent="0.25">
      <c r="A6" s="9" t="s">
        <v>6</v>
      </c>
      <c r="B6" s="13">
        <v>73</v>
      </c>
      <c r="C6" s="13">
        <v>106.6</v>
      </c>
      <c r="D6" s="13">
        <v>38</v>
      </c>
      <c r="E6" s="13">
        <v>43</v>
      </c>
      <c r="F6" s="13">
        <v>149.6</v>
      </c>
      <c r="G6" s="22">
        <v>1.6754583431329728</v>
      </c>
      <c r="H6" s="19"/>
    </row>
    <row r="7" spans="1:8" s="3" customFormat="1" ht="15" customHeight="1" x14ac:dyDescent="0.25">
      <c r="A7" s="9" t="s">
        <v>7</v>
      </c>
      <c r="B7" s="13">
        <v>7430</v>
      </c>
      <c r="C7" s="13">
        <v>1213.8</v>
      </c>
      <c r="D7" s="13">
        <v>115</v>
      </c>
      <c r="E7" s="13">
        <v>19.399999999999999</v>
      </c>
      <c r="F7" s="13">
        <v>1233.2</v>
      </c>
      <c r="G7" s="22">
        <v>13.811331742991859</v>
      </c>
      <c r="H7" s="19"/>
    </row>
    <row r="8" spans="1:8" s="3" customFormat="1" ht="15" customHeight="1" x14ac:dyDescent="0.25">
      <c r="A8" s="9" t="s">
        <v>8</v>
      </c>
      <c r="B8" s="13">
        <v>10988</v>
      </c>
      <c r="C8" s="13">
        <v>2207.4</v>
      </c>
      <c r="D8" s="13">
        <v>1602</v>
      </c>
      <c r="E8" s="13">
        <v>430.2</v>
      </c>
      <c r="F8" s="13">
        <v>2637.6</v>
      </c>
      <c r="G8" s="22">
        <v>29.540032926788296</v>
      </c>
      <c r="H8" s="19"/>
    </row>
    <row r="9" spans="1:8" s="3" customFormat="1" ht="15" customHeight="1" x14ac:dyDescent="0.25">
      <c r="A9" s="9" t="s">
        <v>9</v>
      </c>
      <c r="B9" s="13">
        <v>407</v>
      </c>
      <c r="C9" s="13">
        <v>653.1</v>
      </c>
      <c r="D9" s="13">
        <v>606</v>
      </c>
      <c r="E9" s="13">
        <v>1105.3</v>
      </c>
      <c r="F9" s="13">
        <v>1758.4</v>
      </c>
      <c r="G9" s="22">
        <v>19.693355284525531</v>
      </c>
      <c r="H9" s="19"/>
    </row>
    <row r="10" spans="1:8" s="3" customFormat="1" ht="15" customHeight="1" x14ac:dyDescent="0.25">
      <c r="A10" s="9" t="s">
        <v>10</v>
      </c>
      <c r="B10" s="13">
        <v>6255</v>
      </c>
      <c r="C10" s="13">
        <v>825.1</v>
      </c>
      <c r="D10" s="13">
        <v>2886</v>
      </c>
      <c r="E10" s="13">
        <v>466.2</v>
      </c>
      <c r="F10" s="13">
        <v>1291.3</v>
      </c>
      <c r="G10" s="22">
        <v>14.462027797377058</v>
      </c>
      <c r="H10" s="19"/>
    </row>
    <row r="11" spans="1:8" s="3" customFormat="1" ht="15" customHeight="1" x14ac:dyDescent="0.25">
      <c r="A11" s="9" t="s">
        <v>11</v>
      </c>
      <c r="B11" s="13">
        <v>743</v>
      </c>
      <c r="C11" s="13">
        <v>136.80000000000001</v>
      </c>
      <c r="D11" s="13">
        <v>99</v>
      </c>
      <c r="E11" s="13">
        <v>21.6</v>
      </c>
      <c r="F11" s="13">
        <v>158.4</v>
      </c>
      <c r="G11" s="22">
        <v>1.7740147162584419</v>
      </c>
      <c r="H11" s="19"/>
    </row>
    <row r="12" spans="1:8" s="3" customFormat="1" ht="15" customHeight="1" x14ac:dyDescent="0.25">
      <c r="A12" s="9" t="s">
        <v>12</v>
      </c>
      <c r="B12" s="13">
        <v>2</v>
      </c>
      <c r="C12" s="13">
        <v>6</v>
      </c>
      <c r="D12" s="13">
        <v>0</v>
      </c>
      <c r="E12" s="13">
        <v>0</v>
      </c>
      <c r="F12" s="13">
        <v>6</v>
      </c>
      <c r="G12" s="22">
        <v>6.7197527131001578E-2</v>
      </c>
      <c r="H12" s="19"/>
    </row>
    <row r="13" spans="1:8" s="3" customFormat="1" ht="15" customHeight="1" x14ac:dyDescent="0.25">
      <c r="A13" s="9" t="s">
        <v>13</v>
      </c>
      <c r="B13" s="13">
        <v>11</v>
      </c>
      <c r="C13" s="13">
        <v>17</v>
      </c>
      <c r="D13" s="13">
        <v>34</v>
      </c>
      <c r="E13" s="13">
        <v>44.8</v>
      </c>
      <c r="F13" s="13">
        <v>61.8</v>
      </c>
      <c r="G13" s="22">
        <v>0.6921345294493163</v>
      </c>
      <c r="H13" s="19"/>
    </row>
    <row r="14" spans="1:8" s="3" customFormat="1" ht="15" customHeight="1" x14ac:dyDescent="0.25">
      <c r="A14" s="9" t="s">
        <v>14</v>
      </c>
      <c r="B14" s="13">
        <v>35</v>
      </c>
      <c r="C14" s="13">
        <v>70</v>
      </c>
      <c r="D14" s="13">
        <v>13</v>
      </c>
      <c r="E14" s="13">
        <v>18.100000000000001</v>
      </c>
      <c r="F14" s="13">
        <v>88.1</v>
      </c>
      <c r="G14" s="22">
        <v>0.98668369004020662</v>
      </c>
      <c r="H14" s="19"/>
    </row>
    <row r="15" spans="1:8" s="3" customFormat="1" ht="15" customHeight="1" x14ac:dyDescent="0.25">
      <c r="A15" s="9" t="s">
        <v>15</v>
      </c>
      <c r="B15" s="13">
        <v>9466</v>
      </c>
      <c r="C15" s="13">
        <v>1438.9</v>
      </c>
      <c r="D15" s="13">
        <v>926</v>
      </c>
      <c r="E15" s="13">
        <v>105.6</v>
      </c>
      <c r="F15" s="13">
        <v>1544.5</v>
      </c>
      <c r="G15" s="22">
        <v>17.297763442305325</v>
      </c>
      <c r="H15" s="19"/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22">
        <v>0</v>
      </c>
      <c r="H16" s="19"/>
    </row>
    <row r="17" spans="1:8" s="3" customFormat="1" ht="15" customHeight="1" x14ac:dyDescent="0.25">
      <c r="A17" s="9" t="s">
        <v>2</v>
      </c>
      <c r="B17" s="13">
        <v>35410</v>
      </c>
      <c r="C17" s="13">
        <v>6674.7000000000007</v>
      </c>
      <c r="D17" s="13">
        <v>6319</v>
      </c>
      <c r="E17" s="13">
        <v>2254.1999999999998</v>
      </c>
      <c r="F17" s="13">
        <v>8928.9</v>
      </c>
      <c r="G17" s="22">
        <v>100</v>
      </c>
      <c r="H17" s="19"/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20"/>
    </row>
    <row r="19" spans="1:8" s="2" customFormat="1" ht="15" customHeight="1" x14ac:dyDescent="0.2">
      <c r="A19" s="31" t="s">
        <v>19</v>
      </c>
      <c r="B19" s="31"/>
      <c r="C19" s="31"/>
      <c r="D19" s="31"/>
      <c r="E19" s="31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</row>
    <row r="21" spans="1:8" s="4" customFormat="1" ht="15" customHeight="1" x14ac:dyDescent="0.25">
      <c r="A21" s="8"/>
      <c r="B21" s="8"/>
      <c r="C21" s="8"/>
    </row>
    <row r="22" spans="1:8" s="4" customFormat="1" ht="81" customHeight="1" x14ac:dyDescent="0.25">
      <c r="A22" s="8"/>
      <c r="B22" s="8"/>
      <c r="C22" s="8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showGridLines="0" workbookViewId="0">
      <pane ySplit="5" topLeftCell="A6" activePane="bottomLeft" state="frozen"/>
      <selection activeCell="G6" sqref="G6:G17"/>
      <selection pane="bottomLeft" activeCell="F4" sqref="F4:G4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22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20</v>
      </c>
      <c r="E4" s="28"/>
      <c r="F4" s="29" t="s">
        <v>35</v>
      </c>
      <c r="G4" s="30"/>
      <c r="H4" s="18"/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9"/>
    </row>
    <row r="6" spans="1:8" s="3" customFormat="1" ht="15" customHeight="1" x14ac:dyDescent="0.25">
      <c r="A6" s="9" t="s">
        <v>6</v>
      </c>
      <c r="B6" s="13">
        <v>42</v>
      </c>
      <c r="C6" s="13">
        <v>74.5</v>
      </c>
      <c r="D6" s="13">
        <v>66</v>
      </c>
      <c r="E6" s="13">
        <v>63.6</v>
      </c>
      <c r="F6" s="13">
        <v>138.1</v>
      </c>
      <c r="G6" s="22">
        <v>2.0170301020929791</v>
      </c>
      <c r="H6" s="19"/>
    </row>
    <row r="7" spans="1:8" s="3" customFormat="1" ht="15" customHeight="1" x14ac:dyDescent="0.25">
      <c r="A7" s="9" t="s">
        <v>7</v>
      </c>
      <c r="B7" s="13">
        <v>7999</v>
      </c>
      <c r="C7" s="13">
        <v>1205.7</v>
      </c>
      <c r="D7" s="13">
        <v>196</v>
      </c>
      <c r="E7" s="13">
        <v>34.5</v>
      </c>
      <c r="F7" s="13">
        <v>1240.2</v>
      </c>
      <c r="G7" s="22">
        <v>18.113835862532316</v>
      </c>
      <c r="H7" s="19"/>
    </row>
    <row r="8" spans="1:8" s="3" customFormat="1" ht="15" customHeight="1" x14ac:dyDescent="0.25">
      <c r="A8" s="9" t="s">
        <v>8</v>
      </c>
      <c r="B8" s="13">
        <v>5610</v>
      </c>
      <c r="C8" s="13">
        <v>1061.7</v>
      </c>
      <c r="D8" s="13">
        <v>541</v>
      </c>
      <c r="E8" s="13">
        <v>146.6</v>
      </c>
      <c r="F8" s="13">
        <v>1208.3</v>
      </c>
      <c r="G8" s="22">
        <v>17.647917975082887</v>
      </c>
      <c r="H8" s="19"/>
    </row>
    <row r="9" spans="1:8" s="3" customFormat="1" ht="15" customHeight="1" x14ac:dyDescent="0.25">
      <c r="A9" s="9" t="s">
        <v>9</v>
      </c>
      <c r="B9" s="13">
        <v>424</v>
      </c>
      <c r="C9" s="13">
        <v>677.8</v>
      </c>
      <c r="D9" s="13">
        <v>717</v>
      </c>
      <c r="E9" s="13">
        <v>1436.3</v>
      </c>
      <c r="F9" s="13">
        <v>2114.1</v>
      </c>
      <c r="G9" s="22">
        <v>30.877649086421194</v>
      </c>
      <c r="H9" s="19"/>
    </row>
    <row r="10" spans="1:8" s="3" customFormat="1" ht="15" customHeight="1" x14ac:dyDescent="0.25">
      <c r="A10" s="9" t="s">
        <v>10</v>
      </c>
      <c r="B10" s="13">
        <v>3258</v>
      </c>
      <c r="C10" s="13">
        <v>448.9</v>
      </c>
      <c r="D10" s="13">
        <v>2409</v>
      </c>
      <c r="E10" s="13">
        <v>380.8</v>
      </c>
      <c r="F10" s="13">
        <v>829.7</v>
      </c>
      <c r="G10" s="22">
        <v>12.118246746607856</v>
      </c>
      <c r="H10" s="19"/>
    </row>
    <row r="11" spans="1:8" s="3" customFormat="1" ht="15" customHeight="1" x14ac:dyDescent="0.25">
      <c r="A11" s="9" t="s">
        <v>11</v>
      </c>
      <c r="B11" s="13">
        <v>792</v>
      </c>
      <c r="C11" s="13">
        <v>157.80000000000001</v>
      </c>
      <c r="D11" s="13">
        <v>49</v>
      </c>
      <c r="E11" s="13">
        <v>10</v>
      </c>
      <c r="F11" s="13">
        <v>167.8</v>
      </c>
      <c r="G11" s="22">
        <v>2.4508157214424471</v>
      </c>
      <c r="H11" s="19"/>
    </row>
    <row r="12" spans="1:8" s="3" customFormat="1" ht="15" customHeight="1" x14ac:dyDescent="0.25">
      <c r="A12" s="9" t="s">
        <v>12</v>
      </c>
      <c r="B12" s="13">
        <v>0</v>
      </c>
      <c r="C12" s="13">
        <v>0</v>
      </c>
      <c r="D12" s="13">
        <v>1</v>
      </c>
      <c r="E12" s="13">
        <v>2</v>
      </c>
      <c r="F12" s="13">
        <v>2</v>
      </c>
      <c r="G12" s="22">
        <v>2.9211152818145968E-2</v>
      </c>
      <c r="H12" s="19"/>
    </row>
    <row r="13" spans="1:8" s="3" customFormat="1" ht="15" customHeight="1" x14ac:dyDescent="0.25">
      <c r="A13" s="9" t="s">
        <v>13</v>
      </c>
      <c r="B13" s="13">
        <v>78</v>
      </c>
      <c r="C13" s="13">
        <v>80.8</v>
      </c>
      <c r="D13" s="13">
        <v>9</v>
      </c>
      <c r="E13" s="13">
        <v>12.1</v>
      </c>
      <c r="F13" s="13">
        <v>92.899999999999991</v>
      </c>
      <c r="G13" s="22">
        <v>1.35685804840288</v>
      </c>
      <c r="H13" s="19"/>
    </row>
    <row r="14" spans="1:8" s="3" customFormat="1" ht="15" customHeight="1" x14ac:dyDescent="0.25">
      <c r="A14" s="9" t="s">
        <v>14</v>
      </c>
      <c r="B14" s="13">
        <v>58</v>
      </c>
      <c r="C14" s="13">
        <v>115</v>
      </c>
      <c r="D14" s="13">
        <v>1</v>
      </c>
      <c r="E14" s="13">
        <v>2.1</v>
      </c>
      <c r="F14" s="13">
        <v>117.1</v>
      </c>
      <c r="G14" s="22">
        <v>1.7103129975024463</v>
      </c>
      <c r="H14" s="19"/>
    </row>
    <row r="15" spans="1:8" s="3" customFormat="1" ht="15" customHeight="1" x14ac:dyDescent="0.25">
      <c r="A15" s="9" t="s">
        <v>15</v>
      </c>
      <c r="B15" s="13">
        <v>4856</v>
      </c>
      <c r="C15" s="13">
        <v>793</v>
      </c>
      <c r="D15" s="13">
        <v>873</v>
      </c>
      <c r="E15" s="13">
        <v>143</v>
      </c>
      <c r="F15" s="13">
        <v>936</v>
      </c>
      <c r="G15" s="22">
        <v>13.670819518892314</v>
      </c>
      <c r="H15" s="19"/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1</v>
      </c>
      <c r="E16" s="13">
        <v>0.5</v>
      </c>
      <c r="F16" s="13">
        <v>0.5</v>
      </c>
      <c r="G16" s="22">
        <v>7.3027882045364921E-3</v>
      </c>
      <c r="H16" s="19"/>
    </row>
    <row r="17" spans="1:8" s="3" customFormat="1" ht="15" customHeight="1" x14ac:dyDescent="0.25">
      <c r="A17" s="9" t="s">
        <v>2</v>
      </c>
      <c r="B17" s="13">
        <v>23117</v>
      </c>
      <c r="C17" s="13">
        <v>4615.2000000000007</v>
      </c>
      <c r="D17" s="13">
        <v>4863</v>
      </c>
      <c r="E17" s="13">
        <v>2231.5</v>
      </c>
      <c r="F17" s="13">
        <v>6846.7</v>
      </c>
      <c r="G17" s="22">
        <v>100.00000000000003</v>
      </c>
      <c r="H17" s="19"/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20"/>
    </row>
    <row r="19" spans="1:8" s="2" customFormat="1" ht="15" customHeight="1" x14ac:dyDescent="0.2">
      <c r="A19" s="31" t="s">
        <v>19</v>
      </c>
      <c r="B19" s="31"/>
      <c r="C19" s="31"/>
      <c r="D19" s="31"/>
      <c r="E19" s="31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</row>
    <row r="21" spans="1:8" s="4" customFormat="1" ht="15" customHeight="1" x14ac:dyDescent="0.25">
      <c r="A21" s="8"/>
      <c r="B21" s="8"/>
      <c r="C21" s="8"/>
    </row>
    <row r="22" spans="1:8" s="4" customFormat="1" ht="81" customHeight="1" x14ac:dyDescent="0.25">
      <c r="A22" s="8"/>
      <c r="B22" s="8"/>
      <c r="C22" s="8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showGridLines="0" workbookViewId="0">
      <pane ySplit="5" topLeftCell="A6" activePane="bottomLeft" state="frozen"/>
      <selection activeCell="G6" sqref="G6:G17"/>
      <selection pane="bottomLeft" activeCell="F4" sqref="F4:G4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8" s="1" customFormat="1" ht="20.100000000000001" customHeight="1" x14ac:dyDescent="0.25">
      <c r="A2" s="27" t="s">
        <v>23</v>
      </c>
      <c r="B2" s="27"/>
      <c r="C2" s="27"/>
      <c r="D2" s="27"/>
      <c r="E2" s="27"/>
      <c r="F2" s="27"/>
      <c r="G2" s="27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28" t="s">
        <v>18</v>
      </c>
      <c r="C4" s="28"/>
      <c r="D4" s="28" t="s">
        <v>20</v>
      </c>
      <c r="E4" s="28"/>
      <c r="F4" s="29" t="s">
        <v>34</v>
      </c>
      <c r="G4" s="30"/>
      <c r="H4" s="18"/>
    </row>
    <row r="5" spans="1:8" s="3" customFormat="1" ht="15" customHeight="1" x14ac:dyDescent="0.25">
      <c r="A5" s="7" t="s">
        <v>5</v>
      </c>
      <c r="B5" s="13" t="s">
        <v>48</v>
      </c>
      <c r="C5" s="13" t="s">
        <v>49</v>
      </c>
      <c r="D5" s="14" t="s">
        <v>48</v>
      </c>
      <c r="E5" s="14" t="s">
        <v>49</v>
      </c>
      <c r="F5" s="14" t="s">
        <v>49</v>
      </c>
      <c r="G5" s="15" t="s">
        <v>50</v>
      </c>
      <c r="H5" s="19"/>
    </row>
    <row r="6" spans="1:8" s="3" customFormat="1" ht="15" customHeight="1" x14ac:dyDescent="0.25">
      <c r="A6" s="9" t="s">
        <v>6</v>
      </c>
      <c r="B6" s="13">
        <v>82</v>
      </c>
      <c r="C6" s="13">
        <v>105</v>
      </c>
      <c r="D6" s="13">
        <v>74</v>
      </c>
      <c r="E6" s="13">
        <v>61</v>
      </c>
      <c r="F6" s="13">
        <v>166</v>
      </c>
      <c r="G6" s="22">
        <v>2.1736283881105147</v>
      </c>
      <c r="H6" s="19"/>
    </row>
    <row r="7" spans="1:8" s="3" customFormat="1" ht="15" customHeight="1" x14ac:dyDescent="0.25">
      <c r="A7" s="9" t="s">
        <v>7</v>
      </c>
      <c r="B7" s="13">
        <v>14033</v>
      </c>
      <c r="C7" s="13">
        <v>2246</v>
      </c>
      <c r="D7" s="13">
        <v>273</v>
      </c>
      <c r="E7" s="13">
        <v>45</v>
      </c>
      <c r="F7" s="13">
        <v>2291</v>
      </c>
      <c r="G7" s="22">
        <v>29.998690585308367</v>
      </c>
      <c r="H7" s="19"/>
    </row>
    <row r="8" spans="1:8" s="3" customFormat="1" ht="15" customHeight="1" x14ac:dyDescent="0.25">
      <c r="A8" s="9" t="s">
        <v>8</v>
      </c>
      <c r="B8" s="13">
        <v>6398</v>
      </c>
      <c r="C8" s="13">
        <v>1225</v>
      </c>
      <c r="D8" s="13">
        <v>608</v>
      </c>
      <c r="E8" s="13">
        <v>172</v>
      </c>
      <c r="F8" s="13">
        <v>1397</v>
      </c>
      <c r="G8" s="22">
        <v>18.292523242110775</v>
      </c>
      <c r="H8" s="19"/>
    </row>
    <row r="9" spans="1:8" s="3" customFormat="1" ht="15" customHeight="1" x14ac:dyDescent="0.25">
      <c r="A9" s="9" t="s">
        <v>9</v>
      </c>
      <c r="B9" s="13">
        <v>312</v>
      </c>
      <c r="C9" s="13">
        <v>469</v>
      </c>
      <c r="D9" s="13">
        <v>601</v>
      </c>
      <c r="E9" s="13">
        <v>1139</v>
      </c>
      <c r="F9" s="13">
        <v>1608</v>
      </c>
      <c r="G9" s="22">
        <v>21.055388241456068</v>
      </c>
      <c r="H9" s="19"/>
    </row>
    <row r="10" spans="1:8" s="3" customFormat="1" ht="15" customHeight="1" x14ac:dyDescent="0.25">
      <c r="A10" s="9" t="s">
        <v>10</v>
      </c>
      <c r="B10" s="13">
        <v>3446</v>
      </c>
      <c r="C10" s="13">
        <v>488</v>
      </c>
      <c r="D10" s="13">
        <v>2113</v>
      </c>
      <c r="E10" s="13">
        <v>342</v>
      </c>
      <c r="F10" s="13">
        <v>830</v>
      </c>
      <c r="G10" s="22">
        <v>10.868141940552572</v>
      </c>
      <c r="H10" s="19"/>
    </row>
    <row r="11" spans="1:8" s="3" customFormat="1" ht="15" customHeight="1" x14ac:dyDescent="0.25">
      <c r="A11" s="9" t="s">
        <v>11</v>
      </c>
      <c r="B11" s="13">
        <v>638</v>
      </c>
      <c r="C11" s="13">
        <v>107</v>
      </c>
      <c r="D11" s="13">
        <v>72</v>
      </c>
      <c r="E11" s="13">
        <v>14</v>
      </c>
      <c r="F11" s="13">
        <v>121</v>
      </c>
      <c r="G11" s="22">
        <v>1.5843917768757365</v>
      </c>
      <c r="H11" s="19"/>
    </row>
    <row r="12" spans="1:8" s="3" customFormat="1" ht="15" customHeight="1" x14ac:dyDescent="0.25">
      <c r="A12" s="9" t="s">
        <v>12</v>
      </c>
      <c r="B12" s="13">
        <v>1</v>
      </c>
      <c r="C12" s="13">
        <v>2</v>
      </c>
      <c r="D12" s="13">
        <v>0</v>
      </c>
      <c r="E12" s="13">
        <v>0</v>
      </c>
      <c r="F12" s="13">
        <v>2</v>
      </c>
      <c r="G12" s="22">
        <v>2.6188293832656803E-2</v>
      </c>
      <c r="H12" s="19"/>
    </row>
    <row r="13" spans="1:8" s="3" customFormat="1" ht="15" customHeight="1" x14ac:dyDescent="0.25">
      <c r="A13" s="9" t="s">
        <v>13</v>
      </c>
      <c r="B13" s="13">
        <v>31</v>
      </c>
      <c r="C13" s="13">
        <v>44</v>
      </c>
      <c r="D13" s="13">
        <v>5</v>
      </c>
      <c r="E13" s="13">
        <v>7</v>
      </c>
      <c r="F13" s="13">
        <v>51</v>
      </c>
      <c r="G13" s="22">
        <v>0.66780149273274847</v>
      </c>
      <c r="H13" s="19"/>
    </row>
    <row r="14" spans="1:8" s="3" customFormat="1" ht="15" customHeight="1" x14ac:dyDescent="0.25">
      <c r="A14" s="9" t="s">
        <v>14</v>
      </c>
      <c r="B14" s="13">
        <v>35</v>
      </c>
      <c r="C14" s="13">
        <v>77</v>
      </c>
      <c r="D14" s="13">
        <v>5</v>
      </c>
      <c r="E14" s="13">
        <v>2</v>
      </c>
      <c r="F14" s="13">
        <v>79</v>
      </c>
      <c r="G14" s="22">
        <v>1.0344376063899436</v>
      </c>
      <c r="H14" s="19"/>
    </row>
    <row r="15" spans="1:8" s="3" customFormat="1" ht="15" customHeight="1" x14ac:dyDescent="0.25">
      <c r="A15" s="9" t="s">
        <v>15</v>
      </c>
      <c r="B15" s="13">
        <v>6677</v>
      </c>
      <c r="C15" s="13">
        <v>1012</v>
      </c>
      <c r="D15" s="13">
        <v>435</v>
      </c>
      <c r="E15" s="13">
        <v>80</v>
      </c>
      <c r="F15" s="13">
        <v>1092</v>
      </c>
      <c r="G15" s="22">
        <v>14.298808432630613</v>
      </c>
      <c r="H15" s="19"/>
    </row>
    <row r="16" spans="1:8" s="3" customFormat="1" ht="15" customHeight="1" x14ac:dyDescent="0.25">
      <c r="A16" s="9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22">
        <v>0</v>
      </c>
      <c r="H16" s="19"/>
    </row>
    <row r="17" spans="1:8" s="3" customFormat="1" ht="15" customHeight="1" x14ac:dyDescent="0.25">
      <c r="A17" s="9" t="s">
        <v>2</v>
      </c>
      <c r="B17" s="13">
        <v>31653</v>
      </c>
      <c r="C17" s="13">
        <v>5775</v>
      </c>
      <c r="D17" s="13">
        <v>4186</v>
      </c>
      <c r="E17" s="13">
        <v>1862</v>
      </c>
      <c r="F17" s="13">
        <v>7637</v>
      </c>
      <c r="G17" s="22">
        <v>100</v>
      </c>
      <c r="H17" s="19"/>
    </row>
    <row r="18" spans="1:8" s="2" customFormat="1" ht="12.75" x14ac:dyDescent="0.2">
      <c r="A18" s="2" t="s">
        <v>0</v>
      </c>
      <c r="B18" s="20"/>
      <c r="C18" s="20"/>
      <c r="D18" s="20"/>
      <c r="E18" s="20"/>
      <c r="F18" s="20"/>
      <c r="G18" s="20"/>
      <c r="H18" s="20"/>
    </row>
    <row r="19" spans="1:8" s="2" customFormat="1" ht="15" customHeight="1" x14ac:dyDescent="0.2">
      <c r="A19" s="31" t="s">
        <v>19</v>
      </c>
      <c r="B19" s="31"/>
      <c r="C19" s="31"/>
      <c r="D19" s="31"/>
      <c r="E19" s="31"/>
    </row>
    <row r="20" spans="1:8" s="4" customFormat="1" ht="15" customHeight="1" x14ac:dyDescent="0.25">
      <c r="A20" s="25" t="s">
        <v>3</v>
      </c>
      <c r="B20" s="25"/>
      <c r="C20" s="25"/>
      <c r="D20" s="25"/>
      <c r="E20" s="25"/>
    </row>
    <row r="21" spans="1:8" s="4" customFormat="1" ht="15" customHeight="1" x14ac:dyDescent="0.25">
      <c r="A21" s="8"/>
      <c r="B21" s="8"/>
      <c r="C21" s="8"/>
    </row>
    <row r="22" spans="1:8" s="4" customFormat="1" ht="81" customHeight="1" x14ac:dyDescent="0.25">
      <c r="A22" s="8"/>
      <c r="B22" s="8"/>
      <c r="C22" s="8"/>
    </row>
    <row r="23" spans="1:8" s="4" customFormat="1" ht="15" customHeight="1" x14ac:dyDescent="0.25">
      <c r="A23" s="25" t="s">
        <v>1</v>
      </c>
      <c r="B23" s="25"/>
      <c r="C23" s="25"/>
      <c r="D23" s="25"/>
      <c r="E23" s="25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2013-14</vt:lpstr>
      <vt:lpstr>2012-13</vt:lpstr>
      <vt:lpstr>2011-12</vt:lpstr>
      <vt:lpstr>2010-11</vt:lpstr>
      <vt:lpstr>2009-10</vt:lpstr>
      <vt:lpstr>2008-09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2023-04-13T07:10:25Z</dcterms:modified>
</cp:coreProperties>
</file>