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9570" windowHeight="2160"/>
  </bookViews>
  <sheets>
    <sheet name="Beiträge" sheetId="8" r:id="rId1"/>
  </sheets>
  <definedNames>
    <definedName name="_xlnm._FilterDatabase" localSheetId="0" hidden="1">Beiträge!$A$4:$C$4</definedName>
  </definedNames>
  <calcPr calcId="162913"/>
</workbook>
</file>

<file path=xl/calcChain.xml><?xml version="1.0" encoding="utf-8"?>
<calcChain xmlns="http://schemas.openxmlformats.org/spreadsheetml/2006/main">
  <c r="B21" i="8" l="1"/>
  <c r="C21" i="8"/>
  <c r="G21" i="8"/>
  <c r="G20" i="8" l="1"/>
  <c r="F20" i="8"/>
  <c r="C20" i="8"/>
  <c r="B20" i="8"/>
</calcChain>
</file>

<file path=xl/sharedStrings.xml><?xml version="1.0" encoding="utf-8"?>
<sst xmlns="http://schemas.openxmlformats.org/spreadsheetml/2006/main" count="15" uniqueCount="14">
  <si>
    <t/>
  </si>
  <si>
    <t>Fachstelle Statistik des Kantons Zug</t>
  </si>
  <si>
    <t>Datenquelle: Kanton Zug, Sozialversicherung</t>
  </si>
  <si>
    <t>Beiträge AHV / IV / EO und ALV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</si>
  <si>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Für das Jahr 2006 liegen keine vergleichbaren Daten vor.</t>
    </r>
  </si>
  <si>
    <t>Jahr</t>
  </si>
  <si>
    <t>Total Beiträge</t>
  </si>
  <si>
    <t>Beiträge AHV/IV/EO</t>
  </si>
  <si>
    <t>Beiträge an die Arbeitslosenversicherung</t>
  </si>
  <si>
    <t>Beitragsabschreibungen wegen Uneinbringlichkeit</t>
  </si>
  <si>
    <t>Verzugszinsen</t>
  </si>
  <si>
    <t>Vergütungszinsen</t>
  </si>
  <si>
    <r>
      <t>Beitragsherabsetzungen wegen Nichtzumutbarkeit und Herabsetzung</t>
    </r>
    <r>
      <rPr>
        <sz val="10"/>
        <rFont val="Arial"/>
        <family val="2"/>
      </rPr>
      <t xml:space="preserve"> von Beiträgen</t>
    </r>
  </si>
  <si>
    <r>
      <t xml:space="preserve">Kanton Zug, 2004-2021 </t>
    </r>
    <r>
      <rPr>
        <b/>
        <vertAlign val="superscript"/>
        <sz val="12"/>
        <rFont val="Arial"/>
        <family val="2"/>
      </rPr>
      <t>1)</t>
    </r>
    <r>
      <rPr>
        <b/>
        <sz val="12"/>
        <rFont val="Arial"/>
        <family val="2"/>
      </rPr>
      <t>, in CHF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</si>
</sst>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3" fontId="2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25</xdr:row>
      <xdr:rowOff>0</xdr:rowOff>
    </xdr:from>
    <xdr:to>
      <xdr:col>1</xdr:col>
      <xdr:colOff>426094</xdr:colOff>
      <xdr:row>25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zoomScale="90" zoomScaleNormal="90" workbookViewId="0">
      <pane ySplit="4" topLeftCell="A5" activePane="bottomLeft" state="frozen"/>
      <selection pane="bottomLeft" sqref="A1:H1"/>
    </sheetView>
  </sheetViews>
  <sheetFormatPr baseColWidth="10" defaultColWidth="9.140625" defaultRowHeight="15" x14ac:dyDescent="0.25"/>
  <cols>
    <col min="1" max="1" width="25.7109375" customWidth="1"/>
    <col min="2" max="2" width="16.5703125" customWidth="1"/>
    <col min="3" max="3" width="16.28515625" customWidth="1"/>
    <col min="4" max="4" width="21.85546875" customWidth="1"/>
    <col min="5" max="5" width="23.85546875" customWidth="1"/>
    <col min="6" max="6" width="21.85546875" customWidth="1"/>
    <col min="7" max="7" width="14.140625" customWidth="1"/>
    <col min="8" max="8" width="16.42578125" customWidth="1"/>
  </cols>
  <sheetData>
    <row r="1" spans="1:8" s="1" customFormat="1" ht="30" customHeight="1" x14ac:dyDescent="0.25">
      <c r="A1" s="14" t="s">
        <v>3</v>
      </c>
      <c r="B1" s="14"/>
      <c r="C1" s="14"/>
      <c r="D1" s="14"/>
      <c r="E1" s="14"/>
      <c r="F1" s="14"/>
      <c r="G1" s="14"/>
      <c r="H1" s="14"/>
    </row>
    <row r="2" spans="1:8" s="1" customFormat="1" ht="20.100000000000001" customHeight="1" x14ac:dyDescent="0.25">
      <c r="A2" s="15" t="s">
        <v>13</v>
      </c>
      <c r="B2" s="15"/>
      <c r="C2" s="15"/>
      <c r="D2" s="15"/>
      <c r="E2" s="15"/>
      <c r="F2" s="15"/>
      <c r="G2" s="15"/>
      <c r="H2" s="15"/>
    </row>
    <row r="3" spans="1:8" s="2" customFormat="1" ht="15" customHeight="1" x14ac:dyDescent="0.2">
      <c r="A3" s="2" t="s">
        <v>0</v>
      </c>
    </row>
    <row r="4" spans="1:8" s="3" customFormat="1" ht="60" customHeight="1" x14ac:dyDescent="0.25">
      <c r="A4" s="7" t="s">
        <v>5</v>
      </c>
      <c r="B4" s="9" t="s">
        <v>6</v>
      </c>
      <c r="C4" s="9" t="s">
        <v>7</v>
      </c>
      <c r="D4" s="9" t="s">
        <v>8</v>
      </c>
      <c r="E4" s="9" t="s">
        <v>12</v>
      </c>
      <c r="F4" s="9" t="s">
        <v>9</v>
      </c>
      <c r="G4" s="9" t="s">
        <v>10</v>
      </c>
      <c r="H4" s="9" t="s">
        <v>11</v>
      </c>
    </row>
    <row r="5" spans="1:8" s="3" customFormat="1" ht="15" customHeight="1" x14ac:dyDescent="0.25">
      <c r="A5" s="8">
        <v>2004</v>
      </c>
      <c r="B5" s="10">
        <v>464600013.44999999</v>
      </c>
      <c r="C5" s="10">
        <v>406980966.30000001</v>
      </c>
      <c r="D5" s="10">
        <v>58403464.75</v>
      </c>
      <c r="E5" s="10">
        <v>-36459.1</v>
      </c>
      <c r="F5" s="10">
        <v>-2302681.65</v>
      </c>
      <c r="G5" s="10">
        <v>1981100.4</v>
      </c>
      <c r="H5" s="10">
        <v>-426377.25</v>
      </c>
    </row>
    <row r="6" spans="1:8" s="3" customFormat="1" ht="15" customHeight="1" x14ac:dyDescent="0.25">
      <c r="A6" s="8">
        <v>2005</v>
      </c>
      <c r="B6" s="10">
        <v>495428584.44999999</v>
      </c>
      <c r="C6" s="10">
        <v>434870974.14999998</v>
      </c>
      <c r="D6" s="10">
        <v>61462468.799999997</v>
      </c>
      <c r="E6" s="10">
        <v>-61160.6</v>
      </c>
      <c r="F6" s="10">
        <v>-2326575</v>
      </c>
      <c r="G6" s="10">
        <v>1883940.1</v>
      </c>
      <c r="H6" s="10">
        <v>-401063</v>
      </c>
    </row>
    <row r="7" spans="1:8" s="3" customFormat="1" ht="15" customHeight="1" x14ac:dyDescent="0.25">
      <c r="A7" s="8">
        <v>2007</v>
      </c>
      <c r="B7" s="10">
        <v>608051620.05999994</v>
      </c>
      <c r="C7" s="10">
        <v>539640075.65999997</v>
      </c>
      <c r="D7" s="10">
        <v>69573204.950000003</v>
      </c>
      <c r="E7" s="10">
        <v>-83903.85</v>
      </c>
      <c r="F7" s="10">
        <v>-2576660.1</v>
      </c>
      <c r="G7" s="10">
        <v>2027886.05</v>
      </c>
      <c r="H7" s="10">
        <v>-528982.65</v>
      </c>
    </row>
    <row r="8" spans="1:8" s="3" customFormat="1" ht="15" customHeight="1" x14ac:dyDescent="0.25">
      <c r="A8" s="8">
        <v>2008</v>
      </c>
      <c r="B8" s="10">
        <v>702115952.25999999</v>
      </c>
      <c r="C8" s="10">
        <v>625936448.48000002</v>
      </c>
      <c r="D8" s="10">
        <v>76822937.349999994</v>
      </c>
      <c r="E8" s="10">
        <v>-37451.35</v>
      </c>
      <c r="F8" s="10">
        <v>-2338634.5499999998</v>
      </c>
      <c r="G8" s="10">
        <v>2177220.33</v>
      </c>
      <c r="H8" s="10">
        <v>-444568</v>
      </c>
    </row>
    <row r="9" spans="1:8" s="3" customFormat="1" ht="15" customHeight="1" x14ac:dyDescent="0.25">
      <c r="A9" s="8">
        <v>2009</v>
      </c>
      <c r="B9" s="10">
        <v>716816238.10000002</v>
      </c>
      <c r="C9" s="10">
        <v>636215033.46000004</v>
      </c>
      <c r="D9" s="10">
        <v>82609481.909999996</v>
      </c>
      <c r="E9" s="10">
        <v>-8563.9500000000007</v>
      </c>
      <c r="F9" s="10">
        <v>-3560793.81</v>
      </c>
      <c r="G9" s="10">
        <v>2060987.14</v>
      </c>
      <c r="H9" s="10">
        <v>-499906.65</v>
      </c>
    </row>
    <row r="10" spans="1:8" s="3" customFormat="1" ht="15" customHeight="1" x14ac:dyDescent="0.25">
      <c r="A10" s="8">
        <v>2010</v>
      </c>
      <c r="B10" s="10">
        <v>668959903.94000006</v>
      </c>
      <c r="C10" s="10">
        <v>589677895.95000005</v>
      </c>
      <c r="D10" s="10">
        <v>83198296.599999994</v>
      </c>
      <c r="E10" s="10">
        <v>-31355</v>
      </c>
      <c r="F10" s="10">
        <v>-5275196.8099999996</v>
      </c>
      <c r="G10" s="10">
        <v>2195532</v>
      </c>
      <c r="H10" s="10">
        <v>-805268.8</v>
      </c>
    </row>
    <row r="11" spans="1:8" s="3" customFormat="1" ht="15" customHeight="1" x14ac:dyDescent="0.25">
      <c r="A11" s="8">
        <v>2011</v>
      </c>
      <c r="B11" s="10">
        <v>744120552</v>
      </c>
      <c r="C11" s="10">
        <v>644787343</v>
      </c>
      <c r="D11" s="10">
        <v>101913775</v>
      </c>
      <c r="E11" s="10">
        <v>-14002</v>
      </c>
      <c r="F11" s="10">
        <v>-3900095</v>
      </c>
      <c r="G11" s="10">
        <v>1964815</v>
      </c>
      <c r="H11" s="10">
        <v>-631285</v>
      </c>
    </row>
    <row r="12" spans="1:8" s="3" customFormat="1" ht="15" customHeight="1" x14ac:dyDescent="0.25">
      <c r="A12" s="8">
        <v>2012</v>
      </c>
      <c r="B12" s="10">
        <v>758807744</v>
      </c>
      <c r="C12" s="10">
        <v>656896121</v>
      </c>
      <c r="D12" s="10">
        <v>103034547</v>
      </c>
      <c r="E12" s="10">
        <v>0</v>
      </c>
      <c r="F12" s="10">
        <v>-2805282</v>
      </c>
      <c r="G12" s="10">
        <v>2181862</v>
      </c>
      <c r="H12" s="10">
        <v>-499504</v>
      </c>
    </row>
    <row r="13" spans="1:8" s="3" customFormat="1" ht="15" customHeight="1" x14ac:dyDescent="0.25">
      <c r="A13" s="8">
        <v>2013</v>
      </c>
      <c r="B13" s="10">
        <v>751067985.95999992</v>
      </c>
      <c r="C13" s="10">
        <v>646646430.85000002</v>
      </c>
      <c r="D13" s="10">
        <v>105536528.84999999</v>
      </c>
      <c r="E13" s="10">
        <v>0</v>
      </c>
      <c r="F13" s="10">
        <v>-2410551.19</v>
      </c>
      <c r="G13" s="10">
        <v>1756246.05</v>
      </c>
      <c r="H13" s="10">
        <v>-460668.6</v>
      </c>
    </row>
    <row r="14" spans="1:8" s="3" customFormat="1" ht="15" customHeight="1" x14ac:dyDescent="0.25">
      <c r="A14" s="8">
        <v>2014</v>
      </c>
      <c r="B14" s="10">
        <v>773278429.09000003</v>
      </c>
      <c r="C14" s="10">
        <v>664760628.87</v>
      </c>
      <c r="D14" s="10">
        <v>109788841.7</v>
      </c>
      <c r="E14" s="10">
        <v>-17657</v>
      </c>
      <c r="F14" s="10">
        <v>-2855694.1100000003</v>
      </c>
      <c r="G14" s="10">
        <v>2446997.23</v>
      </c>
      <c r="H14" s="10">
        <v>-844687.6</v>
      </c>
    </row>
    <row r="15" spans="1:8" s="3" customFormat="1" ht="15" customHeight="1" x14ac:dyDescent="0.25">
      <c r="A15" s="8">
        <v>2015</v>
      </c>
      <c r="B15" s="10">
        <v>821374916.38</v>
      </c>
      <c r="C15" s="10">
        <v>702100967.56999993</v>
      </c>
      <c r="D15" s="10">
        <v>120324376.45</v>
      </c>
      <c r="E15" s="10">
        <v>-2070.5</v>
      </c>
      <c r="F15" s="10">
        <v>-2660488.2999999998</v>
      </c>
      <c r="G15" s="10">
        <v>2201753.61</v>
      </c>
      <c r="H15" s="10">
        <v>-589622.44999999995</v>
      </c>
    </row>
    <row r="16" spans="1:8" s="3" customFormat="1" ht="15" customHeight="1" x14ac:dyDescent="0.25">
      <c r="A16" s="8">
        <v>2016</v>
      </c>
      <c r="B16" s="10">
        <v>864049498.38</v>
      </c>
      <c r="C16" s="10">
        <v>737651639.23000002</v>
      </c>
      <c r="D16" s="10">
        <v>127626231.05</v>
      </c>
      <c r="E16" s="10">
        <v>-3436.4</v>
      </c>
      <c r="F16" s="10">
        <v>-3321706.51</v>
      </c>
      <c r="G16" s="10">
        <v>2743906.36</v>
      </c>
      <c r="H16" s="10">
        <v>-647135.35</v>
      </c>
    </row>
    <row r="17" spans="1:8" s="3" customFormat="1" ht="15" customHeight="1" x14ac:dyDescent="0.25">
      <c r="A17" s="8">
        <v>2017</v>
      </c>
      <c r="B17" s="10">
        <v>849314743.93999994</v>
      </c>
      <c r="C17" s="10">
        <v>721863890.54999995</v>
      </c>
      <c r="D17" s="10">
        <v>130275835.59999999</v>
      </c>
      <c r="E17" s="10">
        <v>-28236</v>
      </c>
      <c r="F17" s="10">
        <v>-3430332.97</v>
      </c>
      <c r="G17" s="10">
        <v>1351501.21</v>
      </c>
      <c r="H17" s="10">
        <v>-717914.45</v>
      </c>
    </row>
    <row r="18" spans="1:8" s="3" customFormat="1" ht="15" customHeight="1" x14ac:dyDescent="0.25">
      <c r="A18" s="8">
        <v>2018</v>
      </c>
      <c r="B18" s="10">
        <v>895514595</v>
      </c>
      <c r="C18" s="10">
        <v>765775482</v>
      </c>
      <c r="D18" s="10">
        <v>135088706</v>
      </c>
      <c r="E18" s="10">
        <v>-1626</v>
      </c>
      <c r="F18" s="10">
        <v>-6573289</v>
      </c>
      <c r="G18" s="10">
        <v>1848827</v>
      </c>
      <c r="H18" s="10">
        <v>-623505</v>
      </c>
    </row>
    <row r="19" spans="1:8" s="3" customFormat="1" ht="15" customHeight="1" x14ac:dyDescent="0.25">
      <c r="A19" s="8">
        <v>2019</v>
      </c>
      <c r="B19" s="10">
        <v>958845842</v>
      </c>
      <c r="C19" s="10">
        <v>818237894</v>
      </c>
      <c r="D19" s="10">
        <v>143249406</v>
      </c>
      <c r="E19" s="10">
        <v>-13300</v>
      </c>
      <c r="F19" s="10">
        <v>-4470729</v>
      </c>
      <c r="G19" s="10">
        <v>2377790</v>
      </c>
      <c r="H19" s="10">
        <v>-535219</v>
      </c>
    </row>
    <row r="20" spans="1:8" s="3" customFormat="1" ht="15" customHeight="1" x14ac:dyDescent="0.25">
      <c r="A20" s="8">
        <v>2020</v>
      </c>
      <c r="B20" s="11">
        <f>SUM(C20:H20)</f>
        <v>973649488.70000005</v>
      </c>
      <c r="C20" s="11">
        <f>794727715.94+39942105.85</f>
        <v>834669821.79000008</v>
      </c>
      <c r="D20" s="11">
        <v>142688450.63</v>
      </c>
      <c r="E20" s="11">
        <v>-752</v>
      </c>
      <c r="F20" s="11">
        <f>-(3362024.65+686252+678004.07+5347.6)</f>
        <v>-4731628.3199999994</v>
      </c>
      <c r="G20" s="11">
        <f>1872041.38-296036.28</f>
        <v>1576005.0999999999</v>
      </c>
      <c r="H20" s="11">
        <v>-552408.5</v>
      </c>
    </row>
    <row r="21" spans="1:8" s="3" customFormat="1" ht="15" customHeight="1" x14ac:dyDescent="0.25">
      <c r="A21" s="8">
        <v>2021</v>
      </c>
      <c r="B21" s="11">
        <f>SUM(C21:H21)</f>
        <v>1015119436.2700001</v>
      </c>
      <c r="C21" s="11">
        <f>829642107.45+43745467.1</f>
        <v>873387574.55000007</v>
      </c>
      <c r="D21" s="11">
        <v>146277773.59999999</v>
      </c>
      <c r="E21" s="11">
        <v>-3443.7</v>
      </c>
      <c r="F21" s="11">
        <v>-5960199.2699999996</v>
      </c>
      <c r="G21" s="11">
        <f>(2744442.73-788936.54)</f>
        <v>1955506.19</v>
      </c>
      <c r="H21" s="11">
        <v>-537775.1</v>
      </c>
    </row>
    <row r="22" spans="1:8" s="2" customFormat="1" ht="12.75" x14ac:dyDescent="0.2">
      <c r="A22" s="2" t="s">
        <v>0</v>
      </c>
    </row>
    <row r="23" spans="1:8" s="2" customFormat="1" ht="14.25" x14ac:dyDescent="0.2">
      <c r="A23" s="2" t="s">
        <v>4</v>
      </c>
    </row>
    <row r="24" spans="1:8" s="4" customFormat="1" ht="15" customHeight="1" x14ac:dyDescent="0.25">
      <c r="A24" s="13" t="s">
        <v>2</v>
      </c>
      <c r="B24" s="13"/>
      <c r="C24" s="13"/>
      <c r="D24" s="13"/>
      <c r="E24" s="13"/>
      <c r="F24" s="13"/>
      <c r="G24" s="13"/>
    </row>
    <row r="25" spans="1:8" s="4" customFormat="1" ht="15" customHeight="1" x14ac:dyDescent="0.25">
      <c r="A25" s="5"/>
      <c r="B25" s="6"/>
      <c r="C25" s="6"/>
    </row>
    <row r="26" spans="1:8" s="4" customFormat="1" ht="81" customHeight="1" x14ac:dyDescent="0.25">
      <c r="A26" s="5"/>
      <c r="B26" s="6"/>
      <c r="C26" s="6"/>
    </row>
    <row r="27" spans="1:8" s="4" customFormat="1" ht="15" customHeight="1" x14ac:dyDescent="0.25">
      <c r="A27" s="13" t="s">
        <v>1</v>
      </c>
      <c r="B27" s="13"/>
      <c r="C27" s="13"/>
      <c r="D27" s="13"/>
      <c r="E27" s="13"/>
      <c r="F27" s="13"/>
      <c r="G27" s="13"/>
    </row>
    <row r="29" spans="1:8" x14ac:dyDescent="0.25">
      <c r="D29" s="12"/>
    </row>
    <row r="30" spans="1:8" x14ac:dyDescent="0.25">
      <c r="D30" s="12"/>
    </row>
    <row r="31" spans="1:8" x14ac:dyDescent="0.25">
      <c r="D31" s="12"/>
    </row>
    <row r="32" spans="1:8" x14ac:dyDescent="0.25">
      <c r="D32" s="12"/>
    </row>
    <row r="33" spans="4:4" x14ac:dyDescent="0.25">
      <c r="D33" s="12"/>
    </row>
  </sheetData>
  <mergeCells count="4">
    <mergeCell ref="A24:G24"/>
    <mergeCell ref="A27:G27"/>
    <mergeCell ref="A1:H1"/>
    <mergeCell ref="A2:H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Beiträge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2022-06-08T09:23:37Z</dcterms:modified>
</cp:coreProperties>
</file>