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1090" windowHeight="6750"/>
  </bookViews>
  <sheets>
    <sheet name="Leistungen" sheetId="8" r:id="rId1"/>
  </sheets>
  <definedNames>
    <definedName name="_xlnm._FilterDatabase" localSheetId="0" hidden="1">Leistungen!$A$4:$C$4</definedName>
  </definedNames>
  <calcPr calcId="162913"/>
</workbook>
</file>

<file path=xl/calcChain.xml><?xml version="1.0" encoding="utf-8"?>
<calcChain xmlns="http://schemas.openxmlformats.org/spreadsheetml/2006/main">
  <c r="M17" i="8" l="1"/>
  <c r="M18" i="8" s="1"/>
  <c r="M16" i="8"/>
  <c r="M15" i="8"/>
  <c r="L17" i="8" l="1"/>
  <c r="L16" i="8"/>
  <c r="L15" i="8" l="1"/>
  <c r="L18" i="8" s="1"/>
</calcChain>
</file>

<file path=xl/sharedStrings.xml><?xml version="1.0" encoding="utf-8"?>
<sst xmlns="http://schemas.openxmlformats.org/spreadsheetml/2006/main" count="21" uniqueCount="20">
  <si>
    <t/>
  </si>
  <si>
    <t>Fachstelle Statistik des Kantons Zug</t>
  </si>
  <si>
    <t>Datenquelle: Kanton Zug, Sozialversicherung</t>
  </si>
  <si>
    <t>Leistungen AHV / IV / EO</t>
  </si>
  <si>
    <t>Leistungsart</t>
  </si>
  <si>
    <t>Ordentliche AHV-Renten</t>
  </si>
  <si>
    <t>Ausserordentliche AHV-Renten</t>
  </si>
  <si>
    <t>Hilflosenentschädigungen an AHV-Rentnerinnen/-Rentner</t>
  </si>
  <si>
    <t>Ordentliche Invalidenrenten</t>
  </si>
  <si>
    <t>Ausserordentliche Invalidenrenten</t>
  </si>
  <si>
    <t>Taggelder der Invalidenversicherung</t>
  </si>
  <si>
    <t>Hilflosenentschädigungen an IV-Rentnerinnen/-Rentner</t>
  </si>
  <si>
    <t>Beitragsanteile zulasten der IV</t>
  </si>
  <si>
    <t>Erwerbsausfallentschädigungen für Dienstleistende und bei Mutterschaft</t>
  </si>
  <si>
    <t>Beitragsanteile zulasten der EO</t>
  </si>
  <si>
    <t>Subtotal</t>
  </si>
  <si>
    <t>Rückerstattung zu Unrecht ausbezahlter Leistungen</t>
  </si>
  <si>
    <t>Erlass und Abschreibungen von Rückerstattungsforderungen</t>
  </si>
  <si>
    <t>Total Leistungen</t>
  </si>
  <si>
    <t>Kanton Zug, 2010-2021, Leistungen in CHF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</si>
</sst>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20"/>
      <name val="Arial"/>
      <family val="2"/>
    </font>
    <font>
      <sz val="10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0" xfId="0" applyNumberFormat="1" applyFont="1" applyAlignment="1">
      <alignment horizontal="left" vertical="center" wrapText="1"/>
    </xf>
    <xf numFmtId="3" fontId="2" fillId="0" borderId="1" xfId="0" applyNumberFormat="1" applyFont="1" applyBorder="1" applyAlignment="1">
      <alignment horizontal="left" vertical="top" wrapText="1"/>
    </xf>
    <xf numFmtId="0" fontId="2" fillId="0" borderId="1" xfId="0" applyNumberFormat="1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vertical="top" wrapText="1"/>
    </xf>
    <xf numFmtId="3" fontId="2" fillId="0" borderId="1" xfId="0" applyNumberFormat="1" applyFont="1" applyFill="1" applyBorder="1" applyAlignment="1">
      <alignment vertical="top" wrapText="1"/>
    </xf>
    <xf numFmtId="4" fontId="2" fillId="0" borderId="0" xfId="0" applyNumberFormat="1" applyFont="1" applyAlignment="1">
      <alignment horizontal="left" vertical="top" wrapText="1"/>
    </xf>
    <xf numFmtId="4" fontId="2" fillId="0" borderId="0" xfId="0" applyNumberFormat="1" applyFont="1" applyAlignment="1">
      <alignment horizontal="left" vertical="center" wrapText="1"/>
    </xf>
    <xf numFmtId="4" fontId="0" fillId="0" borderId="0" xfId="0" applyNumberFormat="1"/>
    <xf numFmtId="0" fontId="2" fillId="0" borderId="1" xfId="0" applyFont="1" applyBorder="1" applyAlignment="1">
      <alignment horizontal="center" vertical="top" wrapText="1"/>
    </xf>
    <xf numFmtId="3" fontId="0" fillId="0" borderId="0" xfId="0" applyNumberFormat="1"/>
    <xf numFmtId="3" fontId="2" fillId="0" borderId="0" xfId="0" applyNumberFormat="1" applyFont="1" applyAlignment="1">
      <alignment horizontal="left" vertical="center" wrapText="1"/>
    </xf>
    <xf numFmtId="3" fontId="1" fillId="0" borderId="0" xfId="0" applyNumberFormat="1" applyFont="1" applyAlignment="1">
      <alignment vertical="center" wrapText="1"/>
    </xf>
    <xf numFmtId="0" fontId="3" fillId="2" borderId="0" xfId="0" applyFont="1" applyFill="1" applyAlignment="1">
      <alignment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21</xdr:row>
      <xdr:rowOff>0</xdr:rowOff>
    </xdr:from>
    <xdr:to>
      <xdr:col>0</xdr:col>
      <xdr:colOff>2221027</xdr:colOff>
      <xdr:row>21</xdr:row>
      <xdr:rowOff>998081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2886075"/>
          <a:ext cx="2214676" cy="998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showGridLines="0" tabSelected="1" workbookViewId="0">
      <pane ySplit="4" topLeftCell="A5" activePane="bottomLeft" state="frozen"/>
      <selection pane="bottomLeft" sqref="A1:H1"/>
    </sheetView>
  </sheetViews>
  <sheetFormatPr baseColWidth="10" defaultColWidth="9.140625" defaultRowHeight="15" x14ac:dyDescent="0.25"/>
  <cols>
    <col min="1" max="1" width="61.42578125" customWidth="1"/>
    <col min="2" max="12" width="11.7109375" customWidth="1"/>
    <col min="13" max="13" width="13.42578125" bestFit="1" customWidth="1"/>
    <col min="14" max="14" width="12.140625" bestFit="1" customWidth="1"/>
  </cols>
  <sheetData>
    <row r="1" spans="1:14" s="1" customFormat="1" ht="30" customHeight="1" x14ac:dyDescent="0.25">
      <c r="A1" s="17" t="s">
        <v>3</v>
      </c>
      <c r="B1" s="17"/>
      <c r="C1" s="17"/>
      <c r="D1" s="17"/>
      <c r="E1" s="17"/>
      <c r="F1" s="17"/>
      <c r="G1" s="17"/>
      <c r="H1" s="17"/>
    </row>
    <row r="2" spans="1:14" s="1" customFormat="1" ht="20.100000000000001" customHeight="1" x14ac:dyDescent="0.25">
      <c r="A2" s="18" t="s">
        <v>19</v>
      </c>
      <c r="B2" s="18"/>
      <c r="C2" s="18"/>
      <c r="D2" s="18"/>
      <c r="E2" s="18"/>
      <c r="F2" s="18"/>
      <c r="G2" s="18"/>
      <c r="H2" s="18"/>
    </row>
    <row r="3" spans="1:14" s="2" customFormat="1" ht="15" customHeight="1" x14ac:dyDescent="0.2">
      <c r="A3" s="2" t="s">
        <v>0</v>
      </c>
    </row>
    <row r="4" spans="1:14" s="3" customFormat="1" ht="15" customHeight="1" x14ac:dyDescent="0.25">
      <c r="A4" s="7" t="s">
        <v>4</v>
      </c>
      <c r="B4" s="14">
        <v>2010</v>
      </c>
      <c r="C4" s="14">
        <v>2011</v>
      </c>
      <c r="D4" s="14">
        <v>2012</v>
      </c>
      <c r="E4" s="14">
        <v>2013</v>
      </c>
      <c r="F4" s="14">
        <v>2014</v>
      </c>
      <c r="G4" s="14">
        <v>2015</v>
      </c>
      <c r="H4" s="14">
        <v>2016</v>
      </c>
      <c r="I4" s="14">
        <v>2017</v>
      </c>
      <c r="J4" s="14">
        <v>2018</v>
      </c>
      <c r="K4" s="14">
        <v>2019</v>
      </c>
      <c r="L4" s="14">
        <v>2020</v>
      </c>
      <c r="M4" s="14">
        <v>2021</v>
      </c>
    </row>
    <row r="5" spans="1:14" s="3" customFormat="1" ht="15" customHeight="1" x14ac:dyDescent="0.25">
      <c r="A5" s="8" t="s">
        <v>5</v>
      </c>
      <c r="B5" s="9">
        <v>273743490</v>
      </c>
      <c r="C5" s="9">
        <v>291646918</v>
      </c>
      <c r="D5" s="9">
        <v>306751245</v>
      </c>
      <c r="E5" s="9">
        <v>325389892</v>
      </c>
      <c r="F5" s="9">
        <v>338904050</v>
      </c>
      <c r="G5" s="9">
        <v>353246000</v>
      </c>
      <c r="H5" s="9">
        <v>365757648</v>
      </c>
      <c r="I5" s="9">
        <v>378591058</v>
      </c>
      <c r="J5" s="10">
        <v>394742620</v>
      </c>
      <c r="K5" s="10">
        <v>412202686</v>
      </c>
      <c r="L5" s="10">
        <v>426256965</v>
      </c>
      <c r="M5" s="10">
        <v>444002953</v>
      </c>
    </row>
    <row r="6" spans="1:14" s="3" customFormat="1" ht="15" customHeight="1" x14ac:dyDescent="0.25">
      <c r="A6" s="8" t="s">
        <v>6</v>
      </c>
      <c r="B6" s="9">
        <v>31692</v>
      </c>
      <c r="C6" s="9">
        <v>24828</v>
      </c>
      <c r="D6" s="9">
        <v>38052</v>
      </c>
      <c r="E6" s="9">
        <v>38376</v>
      </c>
      <c r="F6" s="9">
        <v>36972</v>
      </c>
      <c r="G6" s="9">
        <v>17234</v>
      </c>
      <c r="H6" s="9">
        <v>14100</v>
      </c>
      <c r="I6" s="9">
        <v>14100</v>
      </c>
      <c r="J6" s="10">
        <v>14100</v>
      </c>
      <c r="K6" s="10">
        <v>14220</v>
      </c>
      <c r="L6" s="10">
        <v>14220</v>
      </c>
      <c r="M6" s="10">
        <v>14340</v>
      </c>
    </row>
    <row r="7" spans="1:14" s="3" customFormat="1" ht="15" customHeight="1" x14ac:dyDescent="0.25">
      <c r="A7" s="8" t="s">
        <v>7</v>
      </c>
      <c r="B7" s="9">
        <v>2858115</v>
      </c>
      <c r="C7" s="9">
        <v>3267442</v>
      </c>
      <c r="D7" s="9">
        <v>3496354</v>
      </c>
      <c r="E7" s="9">
        <v>3884469</v>
      </c>
      <c r="F7" s="9">
        <v>3969284</v>
      </c>
      <c r="G7" s="9">
        <v>4457692</v>
      </c>
      <c r="H7" s="9">
        <v>3969250</v>
      </c>
      <c r="I7" s="9">
        <v>4590027</v>
      </c>
      <c r="J7" s="10">
        <v>4353455</v>
      </c>
      <c r="K7" s="10">
        <v>4889253</v>
      </c>
      <c r="L7" s="10">
        <v>5556270</v>
      </c>
      <c r="M7" s="10">
        <v>4946720</v>
      </c>
    </row>
    <row r="8" spans="1:14" s="3" customFormat="1" ht="15" customHeight="1" x14ac:dyDescent="0.25">
      <c r="A8" s="8" t="s">
        <v>8</v>
      </c>
      <c r="B8" s="9">
        <v>42938326</v>
      </c>
      <c r="C8" s="9">
        <v>41377848</v>
      </c>
      <c r="D8" s="9">
        <v>40844351</v>
      </c>
      <c r="E8" s="9">
        <v>40505934</v>
      </c>
      <c r="F8" s="9">
        <v>38831815</v>
      </c>
      <c r="G8" s="9">
        <v>38768971</v>
      </c>
      <c r="H8" s="9">
        <v>39614504</v>
      </c>
      <c r="I8" s="9">
        <v>39958212</v>
      </c>
      <c r="J8" s="10">
        <v>40047801</v>
      </c>
      <c r="K8" s="10">
        <v>40395492</v>
      </c>
      <c r="L8" s="10">
        <v>40251526</v>
      </c>
      <c r="M8" s="10">
        <v>39650495</v>
      </c>
    </row>
    <row r="9" spans="1:14" s="3" customFormat="1" ht="15" customHeight="1" x14ac:dyDescent="0.25">
      <c r="A9" s="8" t="s">
        <v>9</v>
      </c>
      <c r="B9" s="9">
        <v>5256505</v>
      </c>
      <c r="C9" s="9">
        <v>5275982</v>
      </c>
      <c r="D9" s="9">
        <v>5319875</v>
      </c>
      <c r="E9" s="9">
        <v>5662412</v>
      </c>
      <c r="F9" s="9">
        <v>5650534</v>
      </c>
      <c r="G9" s="9">
        <v>6279952</v>
      </c>
      <c r="H9" s="9">
        <v>6523199</v>
      </c>
      <c r="I9" s="9">
        <v>6733113</v>
      </c>
      <c r="J9" s="10">
        <v>6980659</v>
      </c>
      <c r="K9" s="10">
        <v>7559101</v>
      </c>
      <c r="L9" s="10">
        <v>7423071</v>
      </c>
      <c r="M9" s="10">
        <v>7735075</v>
      </c>
    </row>
    <row r="10" spans="1:14" s="3" customFormat="1" ht="15" customHeight="1" x14ac:dyDescent="0.25">
      <c r="A10" s="8" t="s">
        <v>10</v>
      </c>
      <c r="B10" s="9">
        <v>4713053.7</v>
      </c>
      <c r="C10" s="9">
        <v>5402846</v>
      </c>
      <c r="D10" s="9">
        <v>5369543</v>
      </c>
      <c r="E10" s="9">
        <v>5471546.2999999998</v>
      </c>
      <c r="F10" s="9">
        <v>5439691</v>
      </c>
      <c r="G10" s="9">
        <v>5636902.8499999996</v>
      </c>
      <c r="H10" s="9">
        <v>6374996.2999999998</v>
      </c>
      <c r="I10" s="9">
        <v>6649731.6500000004</v>
      </c>
      <c r="J10" s="10">
        <v>7604648.5</v>
      </c>
      <c r="K10" s="10">
        <v>8006383</v>
      </c>
      <c r="L10" s="10">
        <v>8275180.9000000004</v>
      </c>
      <c r="M10" s="10">
        <v>8206000.25</v>
      </c>
    </row>
    <row r="11" spans="1:14" s="3" customFormat="1" ht="15" customHeight="1" x14ac:dyDescent="0.25">
      <c r="A11" s="8" t="s">
        <v>11</v>
      </c>
      <c r="B11" s="9">
        <v>2973882</v>
      </c>
      <c r="C11" s="9">
        <v>3019170</v>
      </c>
      <c r="D11" s="9">
        <v>2700657</v>
      </c>
      <c r="E11" s="9">
        <v>2592435</v>
      </c>
      <c r="F11" s="9">
        <v>2481875</v>
      </c>
      <c r="G11" s="9">
        <v>2735077</v>
      </c>
      <c r="H11" s="9">
        <v>2747391</v>
      </c>
      <c r="I11" s="9">
        <v>2890422</v>
      </c>
      <c r="J11" s="10">
        <v>2961004</v>
      </c>
      <c r="K11" s="10">
        <v>3098247</v>
      </c>
      <c r="L11" s="10">
        <v>3293003</v>
      </c>
      <c r="M11" s="10">
        <v>3305650</v>
      </c>
    </row>
    <row r="12" spans="1:14" s="3" customFormat="1" ht="15" customHeight="1" x14ac:dyDescent="0.25">
      <c r="A12" s="8" t="s">
        <v>12</v>
      </c>
      <c r="B12" s="9">
        <v>255531.1</v>
      </c>
      <c r="C12" s="9">
        <v>278026</v>
      </c>
      <c r="D12" s="9">
        <v>302786</v>
      </c>
      <c r="E12" s="9">
        <v>278774.5</v>
      </c>
      <c r="F12" s="9">
        <v>318643.25</v>
      </c>
      <c r="G12" s="9">
        <v>311442.2</v>
      </c>
      <c r="H12" s="9">
        <v>377784.05</v>
      </c>
      <c r="I12" s="9">
        <v>366491.45</v>
      </c>
      <c r="J12" s="10">
        <v>424537.35</v>
      </c>
      <c r="K12" s="10">
        <v>464300</v>
      </c>
      <c r="L12" s="10">
        <v>484477.2</v>
      </c>
      <c r="M12" s="10">
        <v>485425.05</v>
      </c>
    </row>
    <row r="13" spans="1:14" s="3" customFormat="1" ht="15" customHeight="1" x14ac:dyDescent="0.25">
      <c r="A13" s="8" t="s">
        <v>13</v>
      </c>
      <c r="B13" s="9">
        <v>21270243.800000001</v>
      </c>
      <c r="C13" s="9">
        <v>19651731</v>
      </c>
      <c r="D13" s="9">
        <v>20066744</v>
      </c>
      <c r="E13" s="9">
        <v>20264620.899999999</v>
      </c>
      <c r="F13" s="9">
        <v>20995208.100000001</v>
      </c>
      <c r="G13" s="9">
        <v>22708607.699999999</v>
      </c>
      <c r="H13" s="9">
        <v>22862140.699999999</v>
      </c>
      <c r="I13" s="9">
        <v>21640241.5</v>
      </c>
      <c r="J13" s="10">
        <v>23263115.199999999</v>
      </c>
      <c r="K13" s="10">
        <v>22486349</v>
      </c>
      <c r="L13" s="10">
        <v>21925084.199999999</v>
      </c>
      <c r="M13" s="10">
        <v>25112649.199999999</v>
      </c>
    </row>
    <row r="14" spans="1:14" s="3" customFormat="1" ht="15" customHeight="1" x14ac:dyDescent="0.25">
      <c r="A14" s="8" t="s">
        <v>14</v>
      </c>
      <c r="B14" s="9">
        <v>1268693.55</v>
      </c>
      <c r="C14" s="9">
        <v>1203118</v>
      </c>
      <c r="D14" s="9">
        <v>1229557</v>
      </c>
      <c r="E14" s="9">
        <v>1248938.3500000001</v>
      </c>
      <c r="F14" s="9">
        <v>1295279.2</v>
      </c>
      <c r="G14" s="9">
        <v>1397489.3</v>
      </c>
      <c r="H14" s="9">
        <v>1403120.45</v>
      </c>
      <c r="I14" s="9">
        <v>1328440.6000000001</v>
      </c>
      <c r="J14" s="10">
        <v>1415187.85</v>
      </c>
      <c r="K14" s="10">
        <v>1367070</v>
      </c>
      <c r="L14" s="10">
        <v>1353382.6</v>
      </c>
      <c r="M14" s="10">
        <v>1562516.25</v>
      </c>
    </row>
    <row r="15" spans="1:14" s="3" customFormat="1" ht="15" customHeight="1" x14ac:dyDescent="0.25">
      <c r="A15" s="8" t="s">
        <v>15</v>
      </c>
      <c r="B15" s="9">
        <v>355309532.14999998</v>
      </c>
      <c r="C15" s="9">
        <v>371147909</v>
      </c>
      <c r="D15" s="9">
        <v>386119164</v>
      </c>
      <c r="E15" s="9">
        <v>405337398.05000001</v>
      </c>
      <c r="F15" s="9">
        <v>417923351.55000001</v>
      </c>
      <c r="G15" s="9">
        <v>435559368.05000001</v>
      </c>
      <c r="H15" s="9">
        <v>449644133.5</v>
      </c>
      <c r="I15" s="9">
        <v>462761837.19999999</v>
      </c>
      <c r="J15" s="10">
        <v>481807127.90000004</v>
      </c>
      <c r="K15" s="10">
        <v>500483100</v>
      </c>
      <c r="L15" s="10">
        <f>SUM(L5:L14)</f>
        <v>514833179.89999998</v>
      </c>
      <c r="M15" s="10">
        <f>SUM(M5:M14)</f>
        <v>535021823.75</v>
      </c>
      <c r="N15" s="11"/>
    </row>
    <row r="16" spans="1:14" s="3" customFormat="1" ht="15" customHeight="1" x14ac:dyDescent="0.25">
      <c r="A16" s="8" t="s">
        <v>16</v>
      </c>
      <c r="B16" s="9">
        <v>-615668.69999999995</v>
      </c>
      <c r="C16" s="9">
        <v>-1232084</v>
      </c>
      <c r="D16" s="9">
        <v>-2646548</v>
      </c>
      <c r="E16" s="9">
        <v>-6348133</v>
      </c>
      <c r="F16" s="9">
        <v>-5451687.4500000002</v>
      </c>
      <c r="G16" s="9">
        <v>-5144849</v>
      </c>
      <c r="H16" s="9">
        <v>-4500351.8</v>
      </c>
      <c r="I16" s="9">
        <v>-5134141.25</v>
      </c>
      <c r="J16" s="10">
        <v>-6363473</v>
      </c>
      <c r="K16" s="10">
        <v>-5561295</v>
      </c>
      <c r="L16" s="10">
        <f>-(2433385+161121+1498312+92198+667496.35+325777.6)</f>
        <v>-5178289.9499999993</v>
      </c>
      <c r="M16" s="10">
        <f>-(2998607+81423+719312+38999+620946.1+324452.1)</f>
        <v>-4783739.1999999993</v>
      </c>
      <c r="N16" s="11"/>
    </row>
    <row r="17" spans="1:13" s="3" customFormat="1" ht="15" customHeight="1" x14ac:dyDescent="0.25">
      <c r="A17" s="8" t="s">
        <v>17</v>
      </c>
      <c r="B17" s="9">
        <v>0</v>
      </c>
      <c r="C17" s="9">
        <v>0</v>
      </c>
      <c r="D17" s="9">
        <v>5714</v>
      </c>
      <c r="E17" s="9">
        <v>4767.3999999999996</v>
      </c>
      <c r="F17" s="9">
        <v>3368</v>
      </c>
      <c r="G17" s="9">
        <v>4720.8</v>
      </c>
      <c r="H17" s="9">
        <v>4843.25</v>
      </c>
      <c r="I17" s="9">
        <v>52167.199999999997</v>
      </c>
      <c r="J17" s="10">
        <v>10043</v>
      </c>
      <c r="K17" s="10">
        <v>30710</v>
      </c>
      <c r="L17" s="10">
        <f>1776+1074+6978</f>
        <v>9828</v>
      </c>
      <c r="M17" s="10">
        <f>(105136+2392+53736+5045.55)</f>
        <v>166309.54999999999</v>
      </c>
    </row>
    <row r="18" spans="1:13" s="3" customFormat="1" ht="15" customHeight="1" x14ac:dyDescent="0.25">
      <c r="A18" s="8" t="s">
        <v>18</v>
      </c>
      <c r="B18" s="9">
        <v>354693863.44999999</v>
      </c>
      <c r="C18" s="9">
        <v>369915825</v>
      </c>
      <c r="D18" s="9">
        <v>383478330</v>
      </c>
      <c r="E18" s="9">
        <v>398994032.44999999</v>
      </c>
      <c r="F18" s="9">
        <v>412475032.10000002</v>
      </c>
      <c r="G18" s="9">
        <v>430419239.85000002</v>
      </c>
      <c r="H18" s="9">
        <v>445148624.94999999</v>
      </c>
      <c r="I18" s="9">
        <v>457679863.14999998</v>
      </c>
      <c r="J18" s="10">
        <v>475453697.90000004</v>
      </c>
      <c r="K18" s="10">
        <v>494952515</v>
      </c>
      <c r="L18" s="10">
        <f>SUM(L15:L17)</f>
        <v>509664717.94999999</v>
      </c>
      <c r="M18" s="10">
        <f>SUM(M15:M17)</f>
        <v>530404394.10000002</v>
      </c>
    </row>
    <row r="19" spans="1:13" s="2" customFormat="1" ht="12.75" x14ac:dyDescent="0.2">
      <c r="A19" s="2" t="s">
        <v>0</v>
      </c>
    </row>
    <row r="20" spans="1:13" s="4" customFormat="1" ht="15" customHeight="1" x14ac:dyDescent="0.25">
      <c r="A20" s="16" t="s">
        <v>2</v>
      </c>
      <c r="B20" s="16"/>
      <c r="C20" s="16"/>
      <c r="D20" s="16"/>
      <c r="E20" s="16"/>
      <c r="F20" s="16"/>
      <c r="G20" s="16"/>
      <c r="M20" s="12"/>
    </row>
    <row r="21" spans="1:13" s="4" customFormat="1" ht="15" customHeight="1" x14ac:dyDescent="0.25">
      <c r="A21" s="5"/>
      <c r="B21" s="6"/>
      <c r="C21" s="6"/>
      <c r="M21" s="12"/>
    </row>
    <row r="22" spans="1:13" s="4" customFormat="1" ht="81" customHeight="1" x14ac:dyDescent="0.25">
      <c r="A22" s="5"/>
      <c r="B22" s="6"/>
      <c r="C22" s="6"/>
      <c r="K22" s="12"/>
      <c r="M22" s="12"/>
    </row>
    <row r="23" spans="1:13" s="4" customFormat="1" ht="15" customHeight="1" x14ac:dyDescent="0.25">
      <c r="A23" s="16" t="s">
        <v>1</v>
      </c>
      <c r="B23" s="16"/>
      <c r="C23" s="16"/>
      <c r="D23" s="16"/>
      <c r="E23" s="16"/>
      <c r="F23" s="16"/>
      <c r="G23" s="16"/>
      <c r="K23" s="12"/>
      <c r="M23" s="12"/>
    </row>
    <row r="24" spans="1:13" x14ac:dyDescent="0.25">
      <c r="K24" s="13"/>
      <c r="M24" s="13"/>
    </row>
    <row r="25" spans="1:13" x14ac:dyDescent="0.25">
      <c r="K25" s="13"/>
      <c r="M25" s="13"/>
    </row>
    <row r="26" spans="1:13" x14ac:dyDescent="0.25">
      <c r="K26" s="13"/>
      <c r="L26" s="15"/>
      <c r="M26" s="13"/>
    </row>
    <row r="27" spans="1:13" x14ac:dyDescent="0.25">
      <c r="K27" s="13"/>
      <c r="M27" s="13"/>
    </row>
    <row r="28" spans="1:13" x14ac:dyDescent="0.25">
      <c r="K28" s="13"/>
      <c r="M28" s="13"/>
    </row>
    <row r="29" spans="1:13" x14ac:dyDescent="0.25">
      <c r="K29" s="13"/>
      <c r="M29" s="13"/>
    </row>
    <row r="30" spans="1:13" x14ac:dyDescent="0.25">
      <c r="K30" s="13"/>
      <c r="M30" s="13"/>
    </row>
    <row r="31" spans="1:13" x14ac:dyDescent="0.25">
      <c r="K31" s="13"/>
    </row>
    <row r="32" spans="1:13" x14ac:dyDescent="0.25">
      <c r="K32" s="13"/>
    </row>
    <row r="33" spans="11:11" x14ac:dyDescent="0.25">
      <c r="K33" s="13"/>
    </row>
    <row r="34" spans="11:11" x14ac:dyDescent="0.25">
      <c r="K34" s="13"/>
    </row>
    <row r="35" spans="11:11" x14ac:dyDescent="0.25">
      <c r="K35" s="13"/>
    </row>
    <row r="36" spans="11:11" x14ac:dyDescent="0.25">
      <c r="K36" s="13"/>
    </row>
    <row r="37" spans="11:11" x14ac:dyDescent="0.25">
      <c r="K37" s="13"/>
    </row>
    <row r="38" spans="11:11" x14ac:dyDescent="0.25">
      <c r="K38" s="13"/>
    </row>
    <row r="39" spans="11:11" x14ac:dyDescent="0.25">
      <c r="K39" s="13"/>
    </row>
    <row r="40" spans="11:11" x14ac:dyDescent="0.25">
      <c r="K40" s="13"/>
    </row>
  </sheetData>
  <mergeCells count="4">
    <mergeCell ref="A20:G20"/>
    <mergeCell ref="A23:G23"/>
    <mergeCell ref="A1:H1"/>
    <mergeCell ref="A2:H2"/>
  </mergeCells>
  <pageMargins left="0.7" right="0.7" top="0.75" bottom="0.75" header="0.3" footer="0.3"/>
  <pageSetup paperSize="9" scale="78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Leistungen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2018-05-14T11:08:18Z</dcterms:created>
  <dcterms:modified xsi:type="dcterms:W3CDTF">2022-07-04T10:32:00Z</dcterms:modified>
</cp:coreProperties>
</file>