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K88" i="1" l="1"/>
  <c r="J88" i="1"/>
  <c r="I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<sst xmlns="http://schemas.openxmlformats.org/spreadsheetml/2006/main" count="815" uniqueCount="193">
  <si>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</si>
  <si>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</si>
  <si>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</si>
  <si>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</si>
  <si>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</si>
  <si>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</si>
  <si>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</si>
  <si>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</si>
  <si>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</si>
  <si>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</si>
  <si>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</si>
  <si>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</si>
  <si>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</si>
  <si>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</si>
  <si>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</si>
  <si>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</si>
  <si>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</si>
  <si>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</si>
  <si>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</si>
  <si>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</si>
  <si>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</si>
  <si>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</si>
  <si>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</si>
  <si>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</si>
  <si>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</si>
  <si>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</si>
  <si>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</si>
  <si>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</si>
  <si>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</si>
  <si>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</si>
  <si>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</si>
  <si>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</si>
  <si>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</si>
  <si>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</si>
  <si>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</si>
  <si>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</si>
  <si>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</si>
  <si>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</si>
  <si>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</si>
  <si>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</si>
  <si>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</si>
  <si>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</si>
  <si>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</si>
  <si>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</si>
  <si>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</si>
  <si>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</si>
  <si>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</si>
  <si>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</si>
  <si>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</si>
  <si>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</si>
  <si>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</si>
  <si>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</si>
  <si>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</si>
  <si>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</si>
  <si>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</si>
  <si>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</si>
  <si>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</si>
  <si>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</si>
  <si>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</si>
  <si>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</si>
  <si>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</si>
  <si>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</si>
  <si>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</si>
  <si>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</si>
  <si>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</si>
  <si>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</si>
  <si>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</si>
  <si>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</si>
  <si>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</si>
  <si>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</si>
  <si>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</si>
  <si>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</si>
  <si>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</si>
  <si>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</si>
  <si>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</si>
  <si>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</si>
  <si>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</si>
  <si>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</si>
  <si>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</si>
  <si>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</si>
  <si>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</si>
  <si>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</si>
  <si>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</si>
  <si>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</si>
  <si>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</si>
  <si>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</si>
  <si>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</si>
  <si>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</si>
  <si>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</si>
  <si>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</si>
  <si>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</si>
  <si>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</si>
  <si>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</si>
  <si>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</si>
  <si>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</si>
  <si>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</si>
  <si>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</si>
  <si>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</si>
  <si>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</si>
  <si>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</si>
  <si>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</si>
  <si>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</si>
  <si>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</si>
  <si>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</si>
  <si>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</si>
  <si>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</si>
  <si>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</si>
  <si>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</si>
  <si>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</si>
  <si>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</si>
  <si>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</si>
  <si>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</si>
  <si>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</si>
  <si>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</si>
  <si>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</si>
  <si>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</si>
  <si>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</si>
  <si>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</si>
  <si>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</si>
  <si>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</si>
  <si>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</si>
  <si>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</si>
  <si>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</si>
  <si>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</si>
  <si>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</si>
  <si>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</si>
  <si>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</si>
  <si>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</si>
  <si>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</si>
  <si>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</si>
  <si>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</si>
  <si>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</si>
  <si>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</si>
  <si>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</si>
  <si>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</si>
  <si>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</si>
  <si>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</si>
  <si>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</si>
  <si>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</si>
  <si>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Vakant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</si>
  <si>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</si>
  <si>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</si>
  <si>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</si>
  <si>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</si>
  <si>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</si>
  <si>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</si>
  <si>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</si>
  <si>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</si>
  <si>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</si>
  <si>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</si>
  <si>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</si>
  <si>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</si>
  <si>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</si>
  <si>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</si>
  <si>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</si>
  <si>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</si>
  <si>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</si>
  <si>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</si>
  <si>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</si>
  <si>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</si>
  <si>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</si>
  <si>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</si>
  <si>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</si>
  <si>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</si>
  <si>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</si>
  <si>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</si>
  <si>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</si>
  <si>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</si>
  <si>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</si>
  <si>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</si>
  <si>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</si>
  <si>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</si>
  <si>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</si>
  <si>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</si>
  <si>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Ungültige Abstimmung</t>
  </si>
  <si>
    <t>auf Nichteintreten</t>
  </si>
  <si>
    <t>Eintreten</t>
  </si>
  <si>
    <t>Traktandum 12: Teilrevision des Gesetzes betreffend die Einführung</t>
  </si>
  <si>
    <t>des Schweizerischen Zivilgesetzbuches für den Kanton Zug (EG ZGB);</t>
  </si>
  <si>
    <t>Stiftungsaufsicht</t>
  </si>
  <si>
    <t>Nicht eintreten</t>
  </si>
  <si>
    <t>Eintreten: Antrag der SVP-Fraktion</t>
  </si>
  <si>
    <t xml:space="preserve">§ 21a Abs. 2: Antrag der </t>
  </si>
  <si>
    <t>SP-Fraktion auf Streichung</t>
  </si>
  <si>
    <t>Antrag Regierung/Kommission</t>
  </si>
  <si>
    <t>Antrag SP-Fraktion</t>
  </si>
  <si>
    <t>Traktandum 16: Motion von Thomas Gander betreffend Bussengelder</t>
  </si>
  <si>
    <t>in den Strassenbau</t>
  </si>
  <si>
    <t>erklärung</t>
  </si>
  <si>
    <t>Erheblicherklärung: Antrag von</t>
  </si>
  <si>
    <t>Thomas Gander auf Erheblich-</t>
  </si>
  <si>
    <t>Antrag Thomas Gander</t>
  </si>
  <si>
    <t>Antrag Regierung (nicht 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</si>
</sst>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G101" sqref="G10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3.5703125" style="3" customWidth="1"/>
    <col min="7" max="7" width="12.7109375" style="10" customWidth="1"/>
    <col min="8" max="11" width="12.7109375" style="3" customWidth="1"/>
    <col min="12" max="16384" width="12.7109375" style="3"/>
  </cols>
  <sheetData>
    <row r="1" spans="1:11" ht="17.45" customHeight="1" thickTop="1">
      <c r="A1" s="1" t="s">
        <v>5</v>
      </c>
      <c r="B1" s="33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</row>
    <row r="2" spans="1:11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</row>
    <row r="3" spans="1:11" ht="17.45" customHeight="1">
      <c r="A3" s="4">
        <v>14481683</v>
      </c>
      <c r="B3" s="5">
        <v>656</v>
      </c>
      <c r="C3" s="4" t="s">
        <v>144</v>
      </c>
      <c r="D3" s="4" t="s">
        <v>145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  <c r="J3" s="5" t="s">
        <v>163</v>
      </c>
      <c r="K3" s="5" t="s">
        <v>12</v>
      </c>
    </row>
    <row r="4" spans="1:11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163</v>
      </c>
    </row>
    <row r="5" spans="1:11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163</v>
      </c>
      <c r="K5" s="5" t="s">
        <v>13</v>
      </c>
    </row>
    <row r="6" spans="1:11" ht="17.45" customHeight="1">
      <c r="A6" s="4">
        <v>14490302</v>
      </c>
      <c r="B6" s="5">
        <v>668</v>
      </c>
      <c r="C6" s="4" t="s">
        <v>151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163</v>
      </c>
      <c r="I6" s="5" t="s">
        <v>163</v>
      </c>
      <c r="J6" s="5" t="s">
        <v>12</v>
      </c>
      <c r="K6" s="5" t="s">
        <v>13</v>
      </c>
    </row>
    <row r="7" spans="1:11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</row>
    <row r="8" spans="1:11" ht="17.45" customHeight="1">
      <c r="A8" s="4">
        <v>14490604</v>
      </c>
      <c r="B8" s="19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163</v>
      </c>
      <c r="H8" s="5" t="s">
        <v>163</v>
      </c>
      <c r="I8" s="5" t="s">
        <v>163</v>
      </c>
      <c r="J8" s="5" t="s">
        <v>163</v>
      </c>
      <c r="K8" s="5" t="s">
        <v>163</v>
      </c>
    </row>
    <row r="9" spans="1:11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163</v>
      </c>
      <c r="J9" s="5" t="s">
        <v>163</v>
      </c>
      <c r="K9" s="5" t="s">
        <v>12</v>
      </c>
    </row>
    <row r="10" spans="1:11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</row>
    <row r="11" spans="1:11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163</v>
      </c>
      <c r="H11" s="5" t="s">
        <v>12</v>
      </c>
      <c r="I11" s="5" t="s">
        <v>12</v>
      </c>
      <c r="J11" s="5" t="s">
        <v>12</v>
      </c>
      <c r="K11" s="5" t="s">
        <v>12</v>
      </c>
    </row>
    <row r="12" spans="1:11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162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163</v>
      </c>
      <c r="H13" s="5" t="s">
        <v>163</v>
      </c>
      <c r="I13" s="5" t="s">
        <v>163</v>
      </c>
      <c r="J13" s="5" t="s">
        <v>163</v>
      </c>
      <c r="K13" s="5" t="s">
        <v>12</v>
      </c>
    </row>
    <row r="14" spans="1:11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13</v>
      </c>
      <c r="J14" s="5" t="s">
        <v>163</v>
      </c>
      <c r="K14" s="5" t="s">
        <v>12</v>
      </c>
    </row>
    <row r="15" spans="1:11" ht="17.45" customHeight="1">
      <c r="A15" s="4">
        <v>14480992</v>
      </c>
      <c r="B15" s="5">
        <v>636</v>
      </c>
      <c r="C15" s="6" t="s">
        <v>140</v>
      </c>
      <c r="D15" s="6" t="s">
        <v>141</v>
      </c>
      <c r="E15" s="6" t="s">
        <v>31</v>
      </c>
      <c r="F15" s="6" t="s">
        <v>31</v>
      </c>
      <c r="G15" s="5" t="s">
        <v>12</v>
      </c>
      <c r="H15" s="5" t="s">
        <v>13</v>
      </c>
      <c r="I15" s="5" t="s">
        <v>13</v>
      </c>
      <c r="J15" s="5" t="s">
        <v>13</v>
      </c>
      <c r="K15" s="5" t="s">
        <v>12</v>
      </c>
    </row>
    <row r="16" spans="1:11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13</v>
      </c>
      <c r="H16" s="5" t="s">
        <v>12</v>
      </c>
      <c r="I16" s="5" t="s">
        <v>12</v>
      </c>
      <c r="J16" s="5" t="s">
        <v>12</v>
      </c>
      <c r="K16" s="5" t="s">
        <v>163</v>
      </c>
    </row>
    <row r="17" spans="1:11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163</v>
      </c>
      <c r="I17" s="8" t="s">
        <v>12</v>
      </c>
      <c r="J17" s="8" t="s">
        <v>163</v>
      </c>
      <c r="K17" s="8" t="s">
        <v>13</v>
      </c>
    </row>
    <row r="18" spans="1:11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13</v>
      </c>
      <c r="I18" s="5" t="s">
        <v>13</v>
      </c>
      <c r="J18" s="5" t="s">
        <v>13</v>
      </c>
      <c r="K18" s="5" t="s">
        <v>12</v>
      </c>
    </row>
    <row r="19" spans="1:11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13</v>
      </c>
      <c r="I19" s="5" t="s">
        <v>13</v>
      </c>
      <c r="J19" s="5" t="s">
        <v>163</v>
      </c>
      <c r="K19" s="5" t="s">
        <v>12</v>
      </c>
    </row>
    <row r="20" spans="1:11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13</v>
      </c>
      <c r="I20" s="5" t="s">
        <v>13</v>
      </c>
      <c r="J20" s="5" t="s">
        <v>13</v>
      </c>
      <c r="K20" s="5" t="s">
        <v>12</v>
      </c>
    </row>
    <row r="21" spans="1:11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</row>
    <row r="22" spans="1:11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163</v>
      </c>
    </row>
    <row r="23" spans="1:11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163</v>
      </c>
      <c r="I23" s="5" t="s">
        <v>13</v>
      </c>
      <c r="J23" s="5" t="s">
        <v>13</v>
      </c>
      <c r="K23" s="5" t="s">
        <v>12</v>
      </c>
    </row>
    <row r="24" spans="1:11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13</v>
      </c>
      <c r="I24" s="5" t="s">
        <v>13</v>
      </c>
      <c r="J24" s="5" t="s">
        <v>13</v>
      </c>
      <c r="K24" s="5" t="s">
        <v>12</v>
      </c>
    </row>
    <row r="25" spans="1:11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13</v>
      </c>
      <c r="I25" s="5" t="s">
        <v>13</v>
      </c>
      <c r="J25" s="5" t="s">
        <v>163</v>
      </c>
      <c r="K25" s="5" t="s">
        <v>12</v>
      </c>
    </row>
    <row r="26" spans="1:11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12</v>
      </c>
    </row>
    <row r="27" spans="1:11" ht="17.45" customHeight="1">
      <c r="A27" s="4">
        <v>14481816</v>
      </c>
      <c r="B27" s="5">
        <v>664</v>
      </c>
      <c r="C27" s="6" t="s">
        <v>87</v>
      </c>
      <c r="D27" s="6" t="s">
        <v>149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</row>
    <row r="28" spans="1:11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13</v>
      </c>
      <c r="I28" s="5" t="s">
        <v>13</v>
      </c>
      <c r="J28" s="5" t="s">
        <v>163</v>
      </c>
      <c r="K28" s="5" t="s">
        <v>163</v>
      </c>
    </row>
    <row r="29" spans="1:11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</row>
    <row r="30" spans="1:11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  <c r="H30" s="5" t="s">
        <v>163</v>
      </c>
      <c r="I30" s="5" t="s">
        <v>163</v>
      </c>
      <c r="J30" s="5" t="s">
        <v>12</v>
      </c>
      <c r="K30" s="5" t="s">
        <v>12</v>
      </c>
    </row>
    <row r="31" spans="1:11" ht="17.45" customHeight="1">
      <c r="A31" s="4">
        <v>14481101</v>
      </c>
      <c r="B31" s="5">
        <v>642</v>
      </c>
      <c r="C31" s="4" t="s">
        <v>142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12</v>
      </c>
      <c r="J31" s="5" t="s">
        <v>12</v>
      </c>
      <c r="K31" s="5" t="s">
        <v>12</v>
      </c>
    </row>
    <row r="32" spans="1:11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163</v>
      </c>
      <c r="I32" s="5" t="s">
        <v>163</v>
      </c>
      <c r="J32" s="5" t="s">
        <v>163</v>
      </c>
      <c r="K32" s="5" t="s">
        <v>12</v>
      </c>
    </row>
    <row r="33" spans="1:11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13</v>
      </c>
    </row>
    <row r="34" spans="1:11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163</v>
      </c>
      <c r="K34" s="5" t="s">
        <v>13</v>
      </c>
    </row>
    <row r="35" spans="1:11" ht="17.45" customHeight="1">
      <c r="A35" s="4">
        <v>14481706</v>
      </c>
      <c r="B35" s="5">
        <v>657</v>
      </c>
      <c r="C35" s="6" t="s">
        <v>146</v>
      </c>
      <c r="D35" s="6" t="s">
        <v>147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13</v>
      </c>
      <c r="J35" s="5" t="s">
        <v>13</v>
      </c>
      <c r="K35" s="5" t="s">
        <v>12</v>
      </c>
    </row>
    <row r="36" spans="1:11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163</v>
      </c>
      <c r="I36" s="5" t="s">
        <v>13</v>
      </c>
      <c r="J36" s="5" t="s">
        <v>13</v>
      </c>
      <c r="K36" s="5" t="s">
        <v>12</v>
      </c>
    </row>
    <row r="37" spans="1:11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13</v>
      </c>
      <c r="H37" s="8" t="s">
        <v>12</v>
      </c>
      <c r="I37" s="8" t="s">
        <v>12</v>
      </c>
      <c r="J37" s="8" t="s">
        <v>12</v>
      </c>
      <c r="K37" s="8" t="s">
        <v>13</v>
      </c>
    </row>
    <row r="38" spans="1:11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</row>
    <row r="39" spans="1:11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13</v>
      </c>
    </row>
    <row r="40" spans="1:11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13</v>
      </c>
    </row>
    <row r="41" spans="1:11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</row>
    <row r="42" spans="1:11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163</v>
      </c>
      <c r="K42" s="5" t="s">
        <v>13</v>
      </c>
    </row>
    <row r="43" spans="1:11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13</v>
      </c>
      <c r="H43" s="5" t="s">
        <v>12</v>
      </c>
      <c r="I43" s="5" t="s">
        <v>163</v>
      </c>
      <c r="J43" s="5" t="s">
        <v>12</v>
      </c>
      <c r="K43" s="5" t="s">
        <v>12</v>
      </c>
    </row>
    <row r="44" spans="1:11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13</v>
      </c>
      <c r="I44" s="5" t="s">
        <v>13</v>
      </c>
      <c r="J44" s="5" t="s">
        <v>163</v>
      </c>
      <c r="K44" s="5" t="s">
        <v>12</v>
      </c>
    </row>
    <row r="45" spans="1:11" ht="17.45" customHeight="1" thickTop="1">
      <c r="A45" s="1" t="s">
        <v>5</v>
      </c>
      <c r="B45" s="33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</row>
    <row r="46" spans="1:11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12</v>
      </c>
      <c r="J46" s="5" t="s">
        <v>12</v>
      </c>
      <c r="K46" s="5" t="s">
        <v>12</v>
      </c>
    </row>
    <row r="47" spans="1:11" ht="17.45" customHeight="1">
      <c r="A47" s="4">
        <v>14490363</v>
      </c>
      <c r="B47" s="5">
        <v>672</v>
      </c>
      <c r="C47" s="7" t="s">
        <v>153</v>
      </c>
      <c r="D47" s="7" t="s">
        <v>154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163</v>
      </c>
      <c r="K47" s="15" t="s">
        <v>13</v>
      </c>
    </row>
    <row r="48" spans="1:11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12</v>
      </c>
      <c r="I48" s="15" t="s">
        <v>12</v>
      </c>
      <c r="J48" s="15" t="s">
        <v>12</v>
      </c>
      <c r="K48" s="15" t="s">
        <v>12</v>
      </c>
    </row>
    <row r="49" spans="1:11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12</v>
      </c>
      <c r="J49" s="15" t="s">
        <v>12</v>
      </c>
      <c r="K49" s="15" t="s">
        <v>12</v>
      </c>
    </row>
    <row r="50" spans="1:11" ht="17.45" customHeight="1">
      <c r="A50" s="4">
        <v>14481754</v>
      </c>
      <c r="B50" s="5">
        <v>660</v>
      </c>
      <c r="C50" s="7" t="s">
        <v>148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12</v>
      </c>
      <c r="J50" s="15" t="s">
        <v>12</v>
      </c>
      <c r="K50" s="15" t="s">
        <v>12</v>
      </c>
    </row>
    <row r="51" spans="1:11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13</v>
      </c>
      <c r="H51" s="15" t="s">
        <v>163</v>
      </c>
      <c r="I51" s="15" t="s">
        <v>12</v>
      </c>
      <c r="J51" s="15" t="s">
        <v>12</v>
      </c>
      <c r="K51" s="15" t="s">
        <v>12</v>
      </c>
    </row>
    <row r="52" spans="1:11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13</v>
      </c>
      <c r="H52" s="15" t="s">
        <v>12</v>
      </c>
      <c r="I52" s="15" t="s">
        <v>12</v>
      </c>
      <c r="J52" s="15" t="s">
        <v>12</v>
      </c>
      <c r="K52" s="15" t="s">
        <v>12</v>
      </c>
    </row>
    <row r="53" spans="1:11" ht="17.45" customHeight="1">
      <c r="A53" s="4">
        <v>14490043</v>
      </c>
      <c r="B53" s="5">
        <v>665</v>
      </c>
      <c r="C53" s="7" t="s">
        <v>150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</row>
    <row r="54" spans="1:11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12</v>
      </c>
      <c r="J54" s="15" t="s">
        <v>12</v>
      </c>
      <c r="K54" s="15" t="s">
        <v>12</v>
      </c>
    </row>
    <row r="55" spans="1:11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</row>
    <row r="56" spans="1:11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12</v>
      </c>
      <c r="J56" s="15" t="s">
        <v>163</v>
      </c>
      <c r="K56" s="15" t="s">
        <v>13</v>
      </c>
    </row>
    <row r="57" spans="1:11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163</v>
      </c>
      <c r="I57" s="15" t="s">
        <v>13</v>
      </c>
      <c r="J57" s="15" t="s">
        <v>163</v>
      </c>
      <c r="K57" s="15" t="s">
        <v>12</v>
      </c>
    </row>
    <row r="58" spans="1:11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163</v>
      </c>
      <c r="J58" s="15" t="s">
        <v>163</v>
      </c>
      <c r="K58" s="15" t="s">
        <v>12</v>
      </c>
    </row>
    <row r="59" spans="1:11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  <c r="H59" s="15" t="s">
        <v>12</v>
      </c>
      <c r="I59" s="15" t="s">
        <v>12</v>
      </c>
      <c r="J59" s="15" t="s">
        <v>12</v>
      </c>
      <c r="K59" s="15" t="s">
        <v>12</v>
      </c>
    </row>
    <row r="60" spans="1:11" ht="17.45" customHeight="1">
      <c r="A60" s="4">
        <v>14481345</v>
      </c>
      <c r="B60" s="5">
        <v>647</v>
      </c>
      <c r="C60" s="7" t="s">
        <v>143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163</v>
      </c>
    </row>
    <row r="61" spans="1:11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13</v>
      </c>
      <c r="I61" s="15" t="s">
        <v>13</v>
      </c>
      <c r="J61" s="15" t="s">
        <v>163</v>
      </c>
      <c r="K61" s="15" t="s">
        <v>12</v>
      </c>
    </row>
    <row r="62" spans="1:11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163</v>
      </c>
      <c r="H62" s="15" t="s">
        <v>163</v>
      </c>
      <c r="I62" s="15" t="s">
        <v>163</v>
      </c>
      <c r="J62" s="15" t="s">
        <v>163</v>
      </c>
      <c r="K62" s="15" t="s">
        <v>163</v>
      </c>
    </row>
    <row r="63" spans="1:11" ht="17.45" customHeight="1">
      <c r="A63" s="4">
        <v>14490422</v>
      </c>
      <c r="B63" s="5">
        <v>675</v>
      </c>
      <c r="C63" s="7" t="s">
        <v>155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  <c r="J63" s="15" t="s">
        <v>13</v>
      </c>
      <c r="K63" s="15" t="s">
        <v>12</v>
      </c>
    </row>
    <row r="64" spans="1:11" ht="17.45" customHeight="1">
      <c r="A64" s="4">
        <v>14490329</v>
      </c>
      <c r="B64" s="5">
        <v>671</v>
      </c>
      <c r="C64" s="7" t="s">
        <v>152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13</v>
      </c>
    </row>
    <row r="65" spans="1:11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</row>
    <row r="66" spans="1:11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13</v>
      </c>
    </row>
    <row r="67" spans="1:11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  <c r="H67" s="15" t="s">
        <v>13</v>
      </c>
      <c r="I67" s="15" t="s">
        <v>13</v>
      </c>
      <c r="J67" s="15" t="s">
        <v>163</v>
      </c>
      <c r="K67" s="15" t="s">
        <v>12</v>
      </c>
    </row>
    <row r="68" spans="1:11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12</v>
      </c>
      <c r="I68" s="15" t="s">
        <v>163</v>
      </c>
      <c r="J68" s="15" t="s">
        <v>12</v>
      </c>
      <c r="K68" s="15" t="s">
        <v>12</v>
      </c>
    </row>
    <row r="69" spans="1:11" ht="17.45" customHeight="1">
      <c r="A69" s="4">
        <v>14481409</v>
      </c>
      <c r="B69" s="5">
        <v>651</v>
      </c>
      <c r="C69" s="7" t="s">
        <v>55</v>
      </c>
      <c r="D69" s="7" t="s">
        <v>54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163</v>
      </c>
      <c r="K69" s="15" t="s">
        <v>13</v>
      </c>
    </row>
    <row r="70" spans="1:11" ht="17.45" customHeight="1">
      <c r="A70" s="4">
        <v>14490311</v>
      </c>
      <c r="B70" s="5">
        <v>669</v>
      </c>
      <c r="C70" s="7" t="s">
        <v>92</v>
      </c>
      <c r="D70" s="7" t="s">
        <v>85</v>
      </c>
      <c r="E70" s="7" t="s">
        <v>8</v>
      </c>
      <c r="F70" s="7" t="s">
        <v>8</v>
      </c>
      <c r="G70" s="15" t="s">
        <v>13</v>
      </c>
      <c r="H70" s="15" t="s">
        <v>12</v>
      </c>
      <c r="I70" s="15" t="s">
        <v>12</v>
      </c>
      <c r="J70" s="15" t="s">
        <v>163</v>
      </c>
      <c r="K70" s="15" t="s">
        <v>163</v>
      </c>
    </row>
    <row r="71" spans="1:11" ht="17.45" customHeight="1">
      <c r="A71" s="4">
        <v>14480793</v>
      </c>
      <c r="B71" s="5">
        <v>633</v>
      </c>
      <c r="C71" s="7" t="s">
        <v>139</v>
      </c>
      <c r="D71" s="7" t="s">
        <v>139</v>
      </c>
      <c r="E71" s="7"/>
      <c r="F71" s="7"/>
      <c r="G71" s="15" t="s">
        <v>163</v>
      </c>
      <c r="H71" s="15" t="s">
        <v>163</v>
      </c>
      <c r="I71" s="15" t="s">
        <v>163</v>
      </c>
      <c r="J71" s="15" t="s">
        <v>163</v>
      </c>
      <c r="K71" s="15" t="s">
        <v>163</v>
      </c>
    </row>
    <row r="72" spans="1:11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163</v>
      </c>
      <c r="H72" s="15" t="s">
        <v>163</v>
      </c>
      <c r="I72" s="15" t="s">
        <v>163</v>
      </c>
      <c r="J72" s="15" t="s">
        <v>163</v>
      </c>
      <c r="K72" s="15" t="s">
        <v>163</v>
      </c>
    </row>
    <row r="73" spans="1:11" ht="17.45" customHeight="1">
      <c r="A73" s="4">
        <v>14480242</v>
      </c>
      <c r="B73" s="5">
        <v>615</v>
      </c>
      <c r="C73" s="7" t="s">
        <v>127</v>
      </c>
      <c r="D73" s="7" t="s">
        <v>157</v>
      </c>
      <c r="E73" s="7" t="s">
        <v>31</v>
      </c>
      <c r="F73" s="7" t="s">
        <v>31</v>
      </c>
      <c r="G73" s="15" t="s">
        <v>12</v>
      </c>
      <c r="H73" s="15" t="s">
        <v>13</v>
      </c>
      <c r="I73" s="15" t="s">
        <v>13</v>
      </c>
      <c r="J73" s="15" t="s">
        <v>163</v>
      </c>
      <c r="K73" s="15" t="s">
        <v>12</v>
      </c>
    </row>
    <row r="74" spans="1:11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163</v>
      </c>
      <c r="H74" s="15" t="s">
        <v>163</v>
      </c>
      <c r="I74" s="15" t="s">
        <v>163</v>
      </c>
      <c r="J74" s="15" t="s">
        <v>12</v>
      </c>
      <c r="K74" s="15" t="s">
        <v>12</v>
      </c>
    </row>
    <row r="75" spans="1:11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12</v>
      </c>
      <c r="J75" s="15" t="s">
        <v>12</v>
      </c>
      <c r="K75" s="15" t="s">
        <v>12</v>
      </c>
    </row>
    <row r="76" spans="1:11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</row>
    <row r="77" spans="1:11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163</v>
      </c>
      <c r="J77" s="15" t="s">
        <v>12</v>
      </c>
      <c r="K77" s="15" t="s">
        <v>12</v>
      </c>
    </row>
    <row r="78" spans="1:11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12</v>
      </c>
    </row>
    <row r="79" spans="1:11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12</v>
      </c>
      <c r="I79" s="15" t="s">
        <v>12</v>
      </c>
      <c r="J79" s="15" t="s">
        <v>163</v>
      </c>
      <c r="K79" s="15" t="s">
        <v>12</v>
      </c>
    </row>
    <row r="80" spans="1:11" ht="17.45" customHeight="1">
      <c r="A80" s="4">
        <v>14490597</v>
      </c>
      <c r="B80" s="20">
        <v>678</v>
      </c>
      <c r="C80" s="4" t="s">
        <v>134</v>
      </c>
      <c r="D80" s="4" t="s">
        <v>156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13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12</v>
      </c>
      <c r="H81" s="5" t="s">
        <v>13</v>
      </c>
      <c r="I81" s="5" t="s">
        <v>13</v>
      </c>
      <c r="J81" s="5" t="s">
        <v>163</v>
      </c>
      <c r="K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21" t="s">
        <v>12</v>
      </c>
      <c r="H82" s="21" t="s">
        <v>12</v>
      </c>
      <c r="I82" s="21" t="s">
        <v>12</v>
      </c>
      <c r="J82" s="21" t="s">
        <v>12</v>
      </c>
      <c r="K82" s="21" t="s">
        <v>12</v>
      </c>
    </row>
    <row r="83" spans="1:17" ht="17.45" customHeight="1" thickTop="1">
      <c r="A83" s="5"/>
      <c r="B83" s="9"/>
      <c r="C83" s="9"/>
      <c r="D83" s="9"/>
      <c r="E83" s="9"/>
      <c r="F83" s="30" t="s">
        <v>12</v>
      </c>
      <c r="G83" s="31">
        <f>COUNTIF(G2:G82,"1. Mehr")</f>
        <v>53</v>
      </c>
      <c r="H83" s="31">
        <f>COUNTIF(H2:H82,"1. Mehr")</f>
        <v>48</v>
      </c>
      <c r="I83" s="31">
        <f>COUNTIF(I2:I82,"1. Mehr")</f>
        <v>46</v>
      </c>
      <c r="J83" s="31">
        <f>COUNTIF(J2:J82,"1. Mehr")</f>
        <v>43</v>
      </c>
      <c r="K83" s="31">
        <f>COUNTIF(K2:K82,"1. Mehr")</f>
        <v>54</v>
      </c>
    </row>
    <row r="84" spans="1:17" ht="17.45" customHeight="1">
      <c r="A84" s="5"/>
      <c r="B84" s="5"/>
      <c r="C84" s="9"/>
      <c r="D84" s="9"/>
      <c r="E84" s="5"/>
      <c r="F84" s="28" t="s">
        <v>13</v>
      </c>
      <c r="G84" s="16">
        <f>COUNTIF(G2:G82,"2. Mehr")</f>
        <v>18</v>
      </c>
      <c r="H84" s="16">
        <f>COUNTIF(H2:H82,"2. Mehr")</f>
        <v>17</v>
      </c>
      <c r="I84" s="16">
        <f>COUNTIF(I2:I82,"2. Mehr")</f>
        <v>19</v>
      </c>
      <c r="J84" s="16">
        <f>COUNTIF(J2:J82,"2. Mehr")</f>
        <v>8</v>
      </c>
      <c r="K84" s="16">
        <f>COUNTIF(K2:K82,"2. Mehr")</f>
        <v>15</v>
      </c>
    </row>
    <row r="85" spans="1:17" ht="17.45" customHeight="1">
      <c r="A85" s="5"/>
      <c r="B85" s="21"/>
      <c r="C85" s="9"/>
      <c r="D85" s="9"/>
      <c r="E85" s="26"/>
      <c r="F85" s="28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15</v>
      </c>
      <c r="G86" s="29">
        <f>COUNTIF(G2:G82,"Enth")</f>
        <v>1</v>
      </c>
      <c r="H86" s="29">
        <f>COUNTIF(H2:H82,"Enth")</f>
        <v>0</v>
      </c>
      <c r="I86" s="29">
        <f>COUNTIF(I2:I82,"Enth")</f>
        <v>0</v>
      </c>
      <c r="J86" s="29">
        <f>COUNTIF(J2:J82,"Enth")</f>
        <v>0</v>
      </c>
      <c r="K86" s="29">
        <f>COUNTIF(K2:K82,"Enth")</f>
        <v>0</v>
      </c>
    </row>
    <row r="87" spans="1:17" ht="17.45" customHeight="1" thickBot="1">
      <c r="A87" s="11"/>
      <c r="B87" s="11"/>
      <c r="C87" s="9"/>
      <c r="D87" s="9"/>
      <c r="E87" s="27" t="s">
        <v>105</v>
      </c>
      <c r="F87" s="28" t="s">
        <v>111</v>
      </c>
      <c r="G87" s="32">
        <f>COUNTIF(G2:G82,"V/A/N")</f>
        <v>8</v>
      </c>
      <c r="H87" s="32">
        <f>COUNTIF(H2:H82,"V/A/N")</f>
        <v>15</v>
      </c>
      <c r="I87" s="32">
        <f>COUNTIF(I2:I82,"V/A/N")</f>
        <v>15</v>
      </c>
      <c r="J87" s="32">
        <f>COUNTIF(J2:J82,"V/A/N")</f>
        <v>29</v>
      </c>
      <c r="K87" s="32">
        <f>COUNTIF(K2:K82,"V/A/N")</f>
        <v>11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11</v>
      </c>
      <c r="G88" s="23">
        <f>SUM(G83:G87)</f>
        <v>80</v>
      </c>
      <c r="H88" s="23">
        <f>SUM(H83:H87)</f>
        <v>80</v>
      </c>
      <c r="I88" s="23">
        <f>SUM(I83:I87)</f>
        <v>80</v>
      </c>
      <c r="J88" s="23">
        <f>SUM(J83:J87)</f>
        <v>80</v>
      </c>
      <c r="K88" s="23">
        <f>SUM(K83:K87)</f>
        <v>80</v>
      </c>
    </row>
    <row r="89" spans="1:17" ht="15" customHeight="1" thickTop="1"/>
    <row r="90" spans="1:17" ht="15" customHeight="1">
      <c r="C90" s="18" t="s">
        <v>6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177</v>
      </c>
      <c r="J92" s="3" t="s">
        <v>181</v>
      </c>
      <c r="M92" s="3" t="s">
        <v>12</v>
      </c>
      <c r="N92" s="3" t="s">
        <v>176</v>
      </c>
      <c r="Q92" s="35">
        <v>53</v>
      </c>
    </row>
    <row r="93" spans="1:17">
      <c r="D93" s="3" t="s">
        <v>178</v>
      </c>
      <c r="J93" s="3" t="s">
        <v>175</v>
      </c>
      <c r="M93" s="3" t="s">
        <v>13</v>
      </c>
      <c r="N93" s="3" t="s">
        <v>180</v>
      </c>
      <c r="Q93" s="35">
        <v>18</v>
      </c>
    </row>
    <row r="94" spans="1:17">
      <c r="D94" s="3" t="s">
        <v>179</v>
      </c>
      <c r="M94" s="3" t="s">
        <v>14</v>
      </c>
      <c r="Q94" s="35">
        <v>0</v>
      </c>
    </row>
    <row r="95" spans="1:17" ht="15.75">
      <c r="D95" s="13"/>
      <c r="M95" s="3" t="s">
        <v>169</v>
      </c>
      <c r="N95" s="3" t="s">
        <v>15</v>
      </c>
      <c r="Q95" s="35">
        <v>1</v>
      </c>
    </row>
    <row r="96" spans="1:17" ht="15.75">
      <c r="D96" s="13"/>
      <c r="M96" s="3" t="s">
        <v>111</v>
      </c>
      <c r="Q96" s="35">
        <v>8</v>
      </c>
    </row>
    <row r="97" spans="3:17" ht="15.75">
      <c r="D97" s="13"/>
      <c r="M97" s="13" t="s">
        <v>11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177</v>
      </c>
      <c r="J99" s="3" t="s">
        <v>182</v>
      </c>
      <c r="M99" s="3" t="s">
        <v>12</v>
      </c>
      <c r="N99" s="3" t="s">
        <v>184</v>
      </c>
      <c r="Q99" s="35">
        <v>48</v>
      </c>
    </row>
    <row r="100" spans="3:17">
      <c r="D100" s="3" t="s">
        <v>178</v>
      </c>
      <c r="J100" s="3" t="s">
        <v>183</v>
      </c>
      <c r="M100" s="3" t="s">
        <v>13</v>
      </c>
      <c r="N100" s="3" t="s">
        <v>185</v>
      </c>
      <c r="Q100" s="35">
        <v>17</v>
      </c>
    </row>
    <row r="101" spans="3:17">
      <c r="D101" s="3" t="s">
        <v>179</v>
      </c>
      <c r="M101" s="3" t="s">
        <v>14</v>
      </c>
      <c r="Q101" s="35">
        <v>0</v>
      </c>
    </row>
    <row r="102" spans="3:17" ht="15.75">
      <c r="D102" s="13"/>
      <c r="M102" s="3" t="s">
        <v>169</v>
      </c>
      <c r="N102" s="3" t="s">
        <v>15</v>
      </c>
      <c r="Q102" s="35">
        <v>0</v>
      </c>
    </row>
    <row r="103" spans="3:17" ht="15.75">
      <c r="D103" s="13"/>
      <c r="M103" s="3" t="s">
        <v>111</v>
      </c>
      <c r="Q103" s="35">
        <v>15</v>
      </c>
    </row>
    <row r="104" spans="3:17" ht="15.75">
      <c r="D104" s="13"/>
      <c r="M104" s="13" t="s">
        <v>11</v>
      </c>
      <c r="Q104" s="34">
        <v>80</v>
      </c>
    </row>
    <row r="105" spans="3:17" ht="15.75">
      <c r="D105" s="13"/>
      <c r="Q105" s="35"/>
    </row>
    <row r="106" spans="3:17">
      <c r="C106" s="3" t="s">
        <v>171</v>
      </c>
      <c r="D106" s="3" t="s">
        <v>174</v>
      </c>
      <c r="M106" s="3" t="s">
        <v>12</v>
      </c>
      <c r="Q106" s="35">
        <v>46</v>
      </c>
    </row>
    <row r="107" spans="3:17">
      <c r="M107" s="3" t="s">
        <v>13</v>
      </c>
      <c r="Q107" s="35">
        <v>19</v>
      </c>
    </row>
    <row r="108" spans="3:17">
      <c r="M108" s="3" t="s">
        <v>14</v>
      </c>
      <c r="Q108" s="35">
        <v>0</v>
      </c>
    </row>
    <row r="109" spans="3:17">
      <c r="M109" s="3" t="s">
        <v>169</v>
      </c>
      <c r="N109" s="3" t="s">
        <v>15</v>
      </c>
      <c r="Q109" s="35">
        <v>0</v>
      </c>
    </row>
    <row r="110" spans="3:17">
      <c r="M110" s="3" t="s">
        <v>111</v>
      </c>
      <c r="Q110" s="35">
        <v>15</v>
      </c>
    </row>
    <row r="111" spans="3:17" ht="15.75">
      <c r="M111" s="13" t="s">
        <v>11</v>
      </c>
      <c r="Q111" s="34">
        <v>80</v>
      </c>
    </row>
    <row r="112" spans="3:17">
      <c r="Q112" s="35"/>
    </row>
    <row r="113" spans="3:17">
      <c r="C113" s="3" t="s">
        <v>172</v>
      </c>
      <c r="D113" s="3" t="s">
        <v>174</v>
      </c>
      <c r="M113" s="3" t="s">
        <v>12</v>
      </c>
      <c r="Q113" s="35">
        <v>43</v>
      </c>
    </row>
    <row r="114" spans="3:17">
      <c r="M114" s="3" t="s">
        <v>13</v>
      </c>
      <c r="Q114" s="35">
        <v>8</v>
      </c>
    </row>
    <row r="115" spans="3:17">
      <c r="M115" s="3" t="s">
        <v>14</v>
      </c>
      <c r="Q115" s="35">
        <v>0</v>
      </c>
    </row>
    <row r="116" spans="3:17">
      <c r="M116" s="3" t="s">
        <v>169</v>
      </c>
      <c r="N116" s="3" t="s">
        <v>15</v>
      </c>
      <c r="Q116" s="35">
        <v>0</v>
      </c>
    </row>
    <row r="117" spans="3:17">
      <c r="M117" s="3" t="s">
        <v>111</v>
      </c>
      <c r="Q117" s="35">
        <v>29</v>
      </c>
    </row>
    <row r="118" spans="3:17" ht="15.75">
      <c r="M118" s="13" t="s">
        <v>11</v>
      </c>
      <c r="Q118" s="34">
        <v>80</v>
      </c>
    </row>
    <row r="119" spans="3:17">
      <c r="Q119" s="35"/>
    </row>
    <row r="120" spans="3:17">
      <c r="C120" s="3" t="s">
        <v>173</v>
      </c>
      <c r="D120" s="3" t="s">
        <v>186</v>
      </c>
      <c r="J120" s="3" t="s">
        <v>189</v>
      </c>
      <c r="M120" s="3" t="s">
        <v>12</v>
      </c>
      <c r="N120" s="3" t="s">
        <v>192</v>
      </c>
      <c r="Q120" s="35">
        <v>54</v>
      </c>
    </row>
    <row r="121" spans="3:17">
      <c r="D121" s="3" t="s">
        <v>187</v>
      </c>
      <c r="J121" s="3" t="s">
        <v>190</v>
      </c>
      <c r="M121" s="3" t="s">
        <v>13</v>
      </c>
      <c r="N121" s="3" t="s">
        <v>191</v>
      </c>
      <c r="Q121" s="35">
        <v>15</v>
      </c>
    </row>
    <row r="122" spans="3:17">
      <c r="J122" s="3" t="s">
        <v>188</v>
      </c>
      <c r="M122" s="3" t="s">
        <v>14</v>
      </c>
      <c r="Q122" s="35">
        <v>0</v>
      </c>
    </row>
    <row r="123" spans="3:17">
      <c r="M123" s="3" t="s">
        <v>169</v>
      </c>
      <c r="N123" s="3" t="s">
        <v>15</v>
      </c>
      <c r="Q123" s="35">
        <v>0</v>
      </c>
    </row>
    <row r="124" spans="3:17">
      <c r="M124" s="3" t="s">
        <v>111</v>
      </c>
      <c r="Q124" s="35">
        <v>11</v>
      </c>
    </row>
    <row r="125" spans="3:17" ht="15.75">
      <c r="M125" s="13" t="s">
        <v>11</v>
      </c>
      <c r="Q125" s="34">
        <v>80</v>
      </c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31.01.2019,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2019-02-01T09:27:34Z</dcterms:modified>
</cp:coreProperties>
</file>