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DD05BCF5-E872-4558-96A6-BE1A935AB8EB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I88" i="1" l="1"/>
  <c r="K88" i="1"/>
  <c r="H88" i="1"/>
  <c r="J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<sst xmlns="http://schemas.openxmlformats.org/spreadsheetml/2006/main" count="814" uniqueCount="183">
  <si>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</si>
  <si>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</si>
  <si>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</si>
  <si>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</si>
  <si>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</si>
  <si>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</si>
  <si>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</si>
  <si>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</si>
  <si>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</si>
  <si>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</si>
  <si>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</si>
  <si>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</si>
  <si>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</si>
  <si>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</si>
  <si>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</si>
  <si>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</si>
  <si>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</si>
  <si>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</si>
  <si>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</si>
  <si>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</si>
  <si>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</si>
  <si>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</si>
  <si>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</si>
  <si>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</si>
  <si>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</si>
  <si>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</si>
  <si>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</si>
  <si>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</si>
  <si>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</si>
  <si>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</si>
  <si>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</si>
  <si>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</si>
  <si>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</si>
  <si>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</si>
  <si>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</si>
  <si>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</si>
  <si>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</si>
  <si>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</si>
  <si>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</si>
  <si>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</si>
  <si>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</si>
  <si>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</si>
  <si>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</si>
  <si>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</si>
  <si>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</si>
  <si>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</si>
  <si>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</si>
  <si>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</si>
  <si>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</si>
  <si>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</si>
  <si>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</si>
  <si>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</si>
  <si>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</si>
  <si>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</si>
  <si>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</si>
  <si>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</si>
  <si>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</si>
  <si>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</si>
  <si>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</si>
  <si>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</si>
  <si>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</si>
  <si>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</si>
  <si>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</si>
  <si>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</si>
  <si>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</si>
  <si>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</si>
  <si>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</si>
  <si>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</si>
  <si>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</si>
  <si>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</si>
  <si>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</si>
  <si>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</si>
  <si>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</si>
  <si>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</si>
  <si>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</si>
  <si>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</si>
  <si>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</si>
  <si>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</si>
  <si>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</si>
  <si>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</si>
  <si>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</si>
  <si>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</si>
  <si>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</si>
  <si>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</si>
  <si>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</si>
  <si>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</si>
  <si>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</si>
  <si>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</si>
  <si>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</si>
  <si>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</si>
  <si>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</si>
  <si>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</si>
  <si>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</si>
  <si>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</si>
  <si>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</si>
  <si>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</si>
  <si>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</si>
  <si>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</si>
  <si>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</si>
  <si>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</si>
  <si>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</si>
  <si>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</si>
  <si>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</si>
  <si>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</si>
  <si>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</si>
  <si>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</si>
  <si>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</si>
  <si>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</si>
  <si>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</si>
  <si>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</si>
  <si>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</si>
  <si>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</si>
  <si>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</si>
  <si>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</si>
  <si>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</si>
  <si>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</si>
  <si>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</si>
  <si>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</si>
  <si>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</si>
  <si>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</si>
  <si>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</si>
  <si>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</si>
  <si>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</si>
  <si>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</si>
  <si>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</si>
  <si>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</si>
  <si>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</si>
  <si>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</si>
  <si>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</si>
  <si>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</si>
  <si>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</si>
  <si>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</si>
  <si>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</si>
  <si>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</si>
  <si>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</si>
  <si>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</si>
  <si>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</si>
  <si>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</si>
  <si>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</si>
  <si>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</si>
  <si>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</si>
  <si>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</si>
  <si>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</si>
  <si>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</si>
  <si>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</si>
  <si>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</si>
  <si>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</si>
  <si>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</si>
  <si>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</si>
  <si>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</si>
  <si>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</si>
  <si>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</si>
  <si>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</si>
  <si>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</si>
  <si>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</si>
  <si>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</si>
  <si>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</si>
  <si>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</si>
  <si>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</si>
  <si>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</si>
  <si>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</si>
  <si>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</si>
  <si>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</si>
  <si>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</si>
  <si>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</si>
  <si>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</si>
  <si>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</si>
  <si>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</si>
  <si>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</si>
  <si>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</si>
  <si>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</si>
  <si>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</si>
  <si>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Traktandum 9.2.1: Motion von Tabea Zimmermann Gibson, Peter Letter, Karen Umbach, Andreas Hürlimann, Laura Dittli und Barbara Schmid-Häseli betreffend die effektiven kantonalen Abzüge für Kinderbetreuung im Steuergesetz</t>
  </si>
  <si>
    <t>Erheblicherklärung</t>
  </si>
  <si>
    <t>Teilerheblich</t>
  </si>
  <si>
    <t>Erheblich</t>
  </si>
  <si>
    <t>Nicht erheblich</t>
  </si>
  <si>
    <t>Traktandum 9.2.3: Motion der FDP- und der SVP-Fraktion betreffend Verbesserung der Situation bei den Vermögenssteuern im Kanton Zug</t>
  </si>
  <si>
    <t>Eventualantrag der SP-Fraktion auf zeitlich oder formal von den beiden vorangehenden Motionen getrennte Behandlung</t>
  </si>
  <si>
    <t>Antrag Regierungsrat</t>
  </si>
  <si>
    <t>Antrag SP-Fraktion</t>
  </si>
  <si>
    <t>Traktandum 9.3: Motion der CVP-Fraktion betreffend klimaneutraler öffentlicher Verkehr im Kanton Zug</t>
  </si>
  <si>
    <t>Traktandum 9.2.2: Motion der SVP-Fraktion betreffend Erhöhung des Eigenbetreuungskostenabzugs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</si>
</sst>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64" zoomScale="85" zoomScaleNormal="85" zoomScalePageLayoutView="85" workbookViewId="0">
      <selection activeCell="C1" sqref="A1:XFD1"/>
    </sheetView>
  </sheetViews>
  <sheetFormatPr baseColWidth="10" defaultColWidth="10.140625" defaultRowHeight="15"/>
  <cols>
    <col min="1" max="1" width="10.140625" style="12" hidden="1" customWidth="1"/>
    <col min="2" max="2" width="10.140625" style="10" hidden="1" customWidth="1"/>
    <col min="3" max="3" width="21.7109375" style="3" bestFit="1" customWidth="1"/>
    <col min="4" max="4" width="11.5703125" style="3" bestFit="1" customWidth="1"/>
    <col min="5" max="5" width="11.7109375" style="3" customWidth="1"/>
    <col min="6" max="6" width="10.140625" style="3" customWidth="1"/>
    <col min="7" max="7" width="12.5703125" style="10" customWidth="1"/>
    <col min="8" max="11" width="12.5703125" style="3" customWidth="1"/>
    <col min="12" max="16384" width="10.140625" style="3"/>
  </cols>
  <sheetData>
    <row r="1" spans="1:11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156</v>
      </c>
      <c r="I1" s="14" t="s">
        <v>157</v>
      </c>
      <c r="J1" s="14" t="s">
        <v>158</v>
      </c>
      <c r="K1" s="14" t="s">
        <v>159</v>
      </c>
    </row>
    <row r="2" spans="1:11" ht="17.45" customHeight="1">
      <c r="A2" s="4">
        <v>14480554</v>
      </c>
      <c r="B2" s="5">
        <v>626</v>
      </c>
      <c r="C2" s="7" t="s">
        <v>114</v>
      </c>
      <c r="D2" s="7" t="s">
        <v>115</v>
      </c>
      <c r="E2" s="7" t="s">
        <v>150</v>
      </c>
      <c r="F2" s="7" t="s">
        <v>150</v>
      </c>
      <c r="G2" s="5" t="s">
        <v>11</v>
      </c>
      <c r="H2" s="5" t="s">
        <v>11</v>
      </c>
      <c r="I2" s="5" t="s">
        <v>11</v>
      </c>
      <c r="J2" s="5" t="s">
        <v>11</v>
      </c>
      <c r="K2" s="5" t="s">
        <v>12</v>
      </c>
    </row>
    <row r="3" spans="1:11" ht="17.45" customHeight="1">
      <c r="A3" s="4">
        <v>14481683</v>
      </c>
      <c r="B3" s="5">
        <v>656</v>
      </c>
      <c r="C3" s="4" t="s">
        <v>123</v>
      </c>
      <c r="D3" s="4" t="s">
        <v>124</v>
      </c>
      <c r="E3" s="4" t="s">
        <v>7</v>
      </c>
      <c r="F3" s="4" t="s">
        <v>7</v>
      </c>
      <c r="G3" s="5" t="s">
        <v>12</v>
      </c>
      <c r="H3" s="5" t="s">
        <v>12</v>
      </c>
      <c r="I3" s="5" t="s">
        <v>12</v>
      </c>
      <c r="J3" s="5" t="s">
        <v>12</v>
      </c>
      <c r="K3" s="5" t="s">
        <v>12</v>
      </c>
    </row>
    <row r="4" spans="1:11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150</v>
      </c>
      <c r="F4" s="4" t="s">
        <v>150</v>
      </c>
      <c r="G4" s="5" t="s">
        <v>11</v>
      </c>
      <c r="H4" s="5" t="s">
        <v>11</v>
      </c>
      <c r="I4" s="5" t="s">
        <v>11</v>
      </c>
      <c r="J4" s="5" t="s">
        <v>11</v>
      </c>
      <c r="K4" s="5" t="s">
        <v>12</v>
      </c>
    </row>
    <row r="5" spans="1:11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11</v>
      </c>
      <c r="I5" s="5" t="s">
        <v>11</v>
      </c>
      <c r="J5" s="5" t="s">
        <v>11</v>
      </c>
      <c r="K5" s="5" t="s">
        <v>11</v>
      </c>
    </row>
    <row r="6" spans="1:11" ht="17.45" customHeight="1">
      <c r="A6" s="4">
        <v>14481141</v>
      </c>
      <c r="B6" s="5">
        <v>644</v>
      </c>
      <c r="C6" s="4" t="s">
        <v>130</v>
      </c>
      <c r="D6" s="4" t="s">
        <v>147</v>
      </c>
      <c r="E6" s="4" t="s">
        <v>150</v>
      </c>
      <c r="F6" s="4" t="s">
        <v>150</v>
      </c>
      <c r="G6" s="5" t="s">
        <v>12</v>
      </c>
      <c r="H6" s="5" t="s">
        <v>11</v>
      </c>
      <c r="I6" s="5" t="s">
        <v>11</v>
      </c>
      <c r="J6" s="5" t="s">
        <v>11</v>
      </c>
      <c r="K6" s="5" t="s">
        <v>12</v>
      </c>
    </row>
    <row r="7" spans="1:11" ht="17.45" customHeight="1">
      <c r="A7" s="4">
        <v>14490302</v>
      </c>
      <c r="B7" s="5">
        <v>668</v>
      </c>
      <c r="C7" s="6" t="s">
        <v>130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11</v>
      </c>
      <c r="I7" s="8" t="s">
        <v>11</v>
      </c>
      <c r="J7" s="8" t="s">
        <v>11</v>
      </c>
      <c r="K7" s="8" t="s">
        <v>11</v>
      </c>
    </row>
    <row r="8" spans="1:11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150</v>
      </c>
      <c r="F8" s="4" t="s">
        <v>150</v>
      </c>
      <c r="G8" s="5" t="s">
        <v>12</v>
      </c>
      <c r="H8" s="5" t="s">
        <v>11</v>
      </c>
      <c r="I8" s="5" t="s">
        <v>11</v>
      </c>
      <c r="J8" s="5" t="s">
        <v>11</v>
      </c>
      <c r="K8" s="5" t="s">
        <v>161</v>
      </c>
    </row>
    <row r="9" spans="1:11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150</v>
      </c>
      <c r="F9" s="4" t="s">
        <v>150</v>
      </c>
      <c r="G9" s="5" t="s">
        <v>11</v>
      </c>
      <c r="H9" s="5" t="s">
        <v>11</v>
      </c>
      <c r="I9" s="5" t="s">
        <v>11</v>
      </c>
      <c r="J9" s="5" t="s">
        <v>11</v>
      </c>
      <c r="K9" s="5" t="s">
        <v>12</v>
      </c>
    </row>
    <row r="10" spans="1:11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150</v>
      </c>
      <c r="F10" s="4" t="s">
        <v>150</v>
      </c>
      <c r="G10" s="5" t="s">
        <v>11</v>
      </c>
      <c r="H10" s="5" t="s">
        <v>11</v>
      </c>
      <c r="I10" s="5" t="s">
        <v>11</v>
      </c>
      <c r="J10" s="5" t="s">
        <v>11</v>
      </c>
      <c r="K10" s="5" t="s">
        <v>12</v>
      </c>
    </row>
    <row r="11" spans="1:11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150</v>
      </c>
      <c r="F11" s="4" t="s">
        <v>150</v>
      </c>
      <c r="G11" s="5" t="s">
        <v>161</v>
      </c>
      <c r="H11" s="5" t="s">
        <v>161</v>
      </c>
      <c r="I11" s="5" t="s">
        <v>161</v>
      </c>
      <c r="J11" s="5" t="s">
        <v>161</v>
      </c>
      <c r="K11" s="5" t="s">
        <v>161</v>
      </c>
    </row>
    <row r="12" spans="1:11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11</v>
      </c>
      <c r="H12" s="5" t="s">
        <v>11</v>
      </c>
      <c r="I12" s="5" t="s">
        <v>11</v>
      </c>
      <c r="J12" s="5" t="s">
        <v>11</v>
      </c>
      <c r="K12" s="5" t="s">
        <v>161</v>
      </c>
    </row>
    <row r="13" spans="1:11" ht="17.45" customHeight="1">
      <c r="A13" s="4">
        <v>14480793</v>
      </c>
      <c r="B13" s="5">
        <v>633</v>
      </c>
      <c r="C13" s="4" t="s">
        <v>140</v>
      </c>
      <c r="D13" s="4" t="s">
        <v>141</v>
      </c>
      <c r="E13" s="4" t="s">
        <v>8</v>
      </c>
      <c r="F13" s="4" t="s">
        <v>8</v>
      </c>
      <c r="G13" s="5" t="s">
        <v>11</v>
      </c>
      <c r="H13" s="5" t="s">
        <v>11</v>
      </c>
      <c r="I13" s="5" t="s">
        <v>11</v>
      </c>
      <c r="J13" s="5" t="s">
        <v>11</v>
      </c>
      <c r="K13" s="5" t="s">
        <v>11</v>
      </c>
    </row>
    <row r="14" spans="1:11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161</v>
      </c>
      <c r="H14" s="5" t="s">
        <v>161</v>
      </c>
      <c r="I14" s="5" t="s">
        <v>161</v>
      </c>
      <c r="J14" s="5" t="s">
        <v>161</v>
      </c>
      <c r="K14" s="5" t="s">
        <v>161</v>
      </c>
    </row>
    <row r="15" spans="1:11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150</v>
      </c>
      <c r="F15" s="6" t="s">
        <v>150</v>
      </c>
      <c r="G15" s="5" t="s">
        <v>12</v>
      </c>
      <c r="H15" s="5" t="s">
        <v>11</v>
      </c>
      <c r="I15" s="5" t="s">
        <v>11</v>
      </c>
      <c r="J15" s="5" t="s">
        <v>11</v>
      </c>
      <c r="K15" s="5" t="s">
        <v>12</v>
      </c>
    </row>
    <row r="16" spans="1:11" ht="17.45" customHeight="1">
      <c r="A16" s="4">
        <v>14480992</v>
      </c>
      <c r="B16" s="5">
        <v>636</v>
      </c>
      <c r="C16" s="6" t="s">
        <v>119</v>
      </c>
      <c r="D16" s="6" t="s">
        <v>120</v>
      </c>
      <c r="E16" s="6" t="s">
        <v>27</v>
      </c>
      <c r="F16" s="6" t="s">
        <v>27</v>
      </c>
      <c r="G16" s="5" t="s">
        <v>12</v>
      </c>
      <c r="H16" s="5" t="s">
        <v>12</v>
      </c>
      <c r="I16" s="5" t="s">
        <v>12</v>
      </c>
      <c r="J16" s="5" t="s">
        <v>12</v>
      </c>
      <c r="K16" s="5" t="s">
        <v>11</v>
      </c>
    </row>
    <row r="17" spans="1:11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150</v>
      </c>
      <c r="F17" s="4" t="s">
        <v>150</v>
      </c>
      <c r="G17" s="8" t="s">
        <v>161</v>
      </c>
      <c r="H17" s="8" t="s">
        <v>161</v>
      </c>
      <c r="I17" s="8" t="s">
        <v>161</v>
      </c>
      <c r="J17" s="8" t="s">
        <v>161</v>
      </c>
      <c r="K17" s="8" t="s">
        <v>161</v>
      </c>
    </row>
    <row r="18" spans="1:11" ht="17.45" customHeight="1">
      <c r="A18" s="4">
        <v>14480135</v>
      </c>
      <c r="B18" s="5">
        <v>609</v>
      </c>
      <c r="C18" s="4" t="s">
        <v>139</v>
      </c>
      <c r="D18" s="4" t="s">
        <v>0</v>
      </c>
      <c r="E18" s="4" t="s">
        <v>150</v>
      </c>
      <c r="F18" s="4" t="s">
        <v>150</v>
      </c>
      <c r="G18" s="5" t="s">
        <v>12</v>
      </c>
      <c r="H18" s="5" t="s">
        <v>11</v>
      </c>
      <c r="I18" s="5" t="s">
        <v>11</v>
      </c>
      <c r="J18" s="5" t="s">
        <v>11</v>
      </c>
      <c r="K18" s="5" t="s">
        <v>12</v>
      </c>
    </row>
    <row r="19" spans="1:11" ht="17.45" customHeight="1">
      <c r="A19" s="4">
        <v>14480385</v>
      </c>
      <c r="B19" s="5">
        <v>617</v>
      </c>
      <c r="C19" s="4" t="s">
        <v>137</v>
      </c>
      <c r="D19" s="4" t="s">
        <v>138</v>
      </c>
      <c r="E19" s="4" t="s">
        <v>27</v>
      </c>
      <c r="F19" s="4" t="s">
        <v>27</v>
      </c>
      <c r="G19" s="5" t="s">
        <v>160</v>
      </c>
      <c r="H19" s="5" t="s">
        <v>12</v>
      </c>
      <c r="I19" s="5" t="s">
        <v>12</v>
      </c>
      <c r="J19" s="5" t="s">
        <v>12</v>
      </c>
      <c r="K19" s="5" t="s">
        <v>12</v>
      </c>
    </row>
    <row r="20" spans="1:11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11</v>
      </c>
      <c r="I20" s="5" t="s">
        <v>11</v>
      </c>
      <c r="J20" s="5" t="s">
        <v>11</v>
      </c>
      <c r="K20" s="5" t="s">
        <v>11</v>
      </c>
    </row>
    <row r="21" spans="1:11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12</v>
      </c>
      <c r="I21" s="5" t="s">
        <v>12</v>
      </c>
      <c r="J21" s="5" t="s">
        <v>12</v>
      </c>
      <c r="K21" s="5" t="s">
        <v>12</v>
      </c>
    </row>
    <row r="22" spans="1:11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12</v>
      </c>
      <c r="H22" s="5" t="s">
        <v>12</v>
      </c>
      <c r="I22" s="5" t="s">
        <v>12</v>
      </c>
      <c r="J22" s="5" t="s">
        <v>12</v>
      </c>
      <c r="K22" s="5" t="s">
        <v>12</v>
      </c>
    </row>
    <row r="23" spans="1:11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161</v>
      </c>
      <c r="H23" s="5" t="s">
        <v>161</v>
      </c>
      <c r="I23" s="5" t="s">
        <v>161</v>
      </c>
      <c r="J23" s="5" t="s">
        <v>161</v>
      </c>
      <c r="K23" s="5" t="s">
        <v>161</v>
      </c>
    </row>
    <row r="24" spans="1:11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150</v>
      </c>
      <c r="F24" s="4" t="s">
        <v>150</v>
      </c>
      <c r="G24" s="5" t="s">
        <v>11</v>
      </c>
      <c r="H24" s="5" t="s">
        <v>11</v>
      </c>
      <c r="I24" s="5" t="s">
        <v>11</v>
      </c>
      <c r="J24" s="5" t="s">
        <v>12</v>
      </c>
      <c r="K24" s="5" t="s">
        <v>161</v>
      </c>
    </row>
    <row r="25" spans="1:11" ht="17.45" customHeight="1">
      <c r="A25" s="4">
        <v>14490422</v>
      </c>
      <c r="B25" s="5">
        <v>675</v>
      </c>
      <c r="C25" s="4" t="s">
        <v>154</v>
      </c>
      <c r="D25" s="4" t="s">
        <v>155</v>
      </c>
      <c r="E25" s="4" t="s">
        <v>7</v>
      </c>
      <c r="F25" s="4" t="s">
        <v>7</v>
      </c>
      <c r="G25" s="5" t="s">
        <v>12</v>
      </c>
      <c r="H25" s="5" t="s">
        <v>12</v>
      </c>
      <c r="I25" s="5" t="s">
        <v>12</v>
      </c>
      <c r="J25" s="5" t="s">
        <v>12</v>
      </c>
      <c r="K25" s="5" t="s">
        <v>12</v>
      </c>
    </row>
    <row r="26" spans="1:11" ht="17.45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12</v>
      </c>
      <c r="H26" s="5" t="s">
        <v>12</v>
      </c>
      <c r="I26" s="5" t="s">
        <v>12</v>
      </c>
      <c r="J26" s="5" t="s">
        <v>161</v>
      </c>
      <c r="K26" s="5" t="s">
        <v>12</v>
      </c>
    </row>
    <row r="27" spans="1:11" ht="17.45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12</v>
      </c>
      <c r="H27" s="8" t="s">
        <v>12</v>
      </c>
      <c r="I27" s="8" t="s">
        <v>161</v>
      </c>
      <c r="J27" s="8" t="s">
        <v>161</v>
      </c>
      <c r="K27" s="8" t="s">
        <v>11</v>
      </c>
    </row>
    <row r="28" spans="1:11" ht="17.45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161</v>
      </c>
      <c r="H28" s="5" t="s">
        <v>161</v>
      </c>
      <c r="I28" s="5" t="s">
        <v>161</v>
      </c>
      <c r="J28" s="5" t="s">
        <v>161</v>
      </c>
      <c r="K28" s="5" t="s">
        <v>161</v>
      </c>
    </row>
    <row r="29" spans="1:11" ht="17.45" customHeight="1">
      <c r="A29" s="4">
        <v>14490175</v>
      </c>
      <c r="B29" s="5">
        <v>667</v>
      </c>
      <c r="C29" s="4" t="s">
        <v>73</v>
      </c>
      <c r="D29" s="4" t="s">
        <v>128</v>
      </c>
      <c r="E29" s="4" t="s">
        <v>150</v>
      </c>
      <c r="F29" s="4" t="s">
        <v>150</v>
      </c>
      <c r="G29" s="5" t="s">
        <v>11</v>
      </c>
      <c r="H29" s="5" t="s">
        <v>11</v>
      </c>
      <c r="I29" s="5" t="s">
        <v>11</v>
      </c>
      <c r="J29" s="5" t="s">
        <v>11</v>
      </c>
      <c r="K29" s="5" t="s">
        <v>12</v>
      </c>
    </row>
    <row r="30" spans="1:11" ht="17.45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12</v>
      </c>
      <c r="H30" s="5" t="s">
        <v>12</v>
      </c>
      <c r="I30" s="5" t="s">
        <v>12</v>
      </c>
      <c r="J30" s="5" t="s">
        <v>12</v>
      </c>
      <c r="K30" s="5" t="s">
        <v>12</v>
      </c>
    </row>
    <row r="31" spans="1:11" ht="17.45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150</v>
      </c>
      <c r="F31" s="4" t="s">
        <v>150</v>
      </c>
      <c r="G31" s="5" t="s">
        <v>11</v>
      </c>
      <c r="H31" s="5" t="s">
        <v>11</v>
      </c>
      <c r="I31" s="5" t="s">
        <v>11</v>
      </c>
      <c r="J31" s="5" t="s">
        <v>11</v>
      </c>
      <c r="K31" s="5" t="s">
        <v>12</v>
      </c>
    </row>
    <row r="32" spans="1:11" ht="17.45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150</v>
      </c>
      <c r="F32" s="4" t="s">
        <v>150</v>
      </c>
      <c r="G32" s="5" t="s">
        <v>12</v>
      </c>
      <c r="H32" s="5" t="s">
        <v>11</v>
      </c>
      <c r="I32" s="5" t="s">
        <v>11</v>
      </c>
      <c r="J32" s="5" t="s">
        <v>11</v>
      </c>
      <c r="K32" s="5" t="s">
        <v>12</v>
      </c>
    </row>
    <row r="33" spans="1:11" ht="17.45" customHeight="1">
      <c r="A33" s="4">
        <v>14490479</v>
      </c>
      <c r="B33" s="5">
        <v>676</v>
      </c>
      <c r="C33" s="4" t="s">
        <v>145</v>
      </c>
      <c r="D33" s="4" t="s">
        <v>146</v>
      </c>
      <c r="E33" s="4" t="s">
        <v>7</v>
      </c>
      <c r="F33" s="4" t="s">
        <v>7</v>
      </c>
      <c r="G33" s="5" t="s">
        <v>12</v>
      </c>
      <c r="H33" s="5" t="s">
        <v>12</v>
      </c>
      <c r="I33" s="5" t="s">
        <v>12</v>
      </c>
      <c r="J33" s="5" t="s">
        <v>12</v>
      </c>
      <c r="K33" s="5" t="s">
        <v>12</v>
      </c>
    </row>
    <row r="34" spans="1:11" ht="17.45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11</v>
      </c>
      <c r="H34" s="5" t="s">
        <v>11</v>
      </c>
      <c r="I34" s="5" t="s">
        <v>11</v>
      </c>
      <c r="J34" s="5" t="s">
        <v>11</v>
      </c>
      <c r="K34" s="5" t="s">
        <v>11</v>
      </c>
    </row>
    <row r="35" spans="1:11" ht="17.45" customHeight="1">
      <c r="A35" s="4">
        <v>14481101</v>
      </c>
      <c r="B35" s="5">
        <v>642</v>
      </c>
      <c r="C35" s="6" t="s">
        <v>121</v>
      </c>
      <c r="D35" s="6" t="s">
        <v>3</v>
      </c>
      <c r="E35" s="6" t="s">
        <v>9</v>
      </c>
      <c r="F35" s="6" t="s">
        <v>9</v>
      </c>
      <c r="G35" s="5" t="s">
        <v>12</v>
      </c>
      <c r="H35" s="5" t="s">
        <v>11</v>
      </c>
      <c r="I35" s="5" t="s">
        <v>11</v>
      </c>
      <c r="J35" s="5" t="s">
        <v>11</v>
      </c>
      <c r="K35" s="5" t="s">
        <v>11</v>
      </c>
    </row>
    <row r="36" spans="1:11" ht="17.45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11</v>
      </c>
      <c r="H36" s="5" t="s">
        <v>11</v>
      </c>
      <c r="I36" s="5" t="s">
        <v>11</v>
      </c>
      <c r="J36" s="5" t="s">
        <v>11</v>
      </c>
      <c r="K36" s="5" t="s">
        <v>11</v>
      </c>
    </row>
    <row r="37" spans="1:11" ht="17.45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  <c r="H37" s="8" t="s">
        <v>11</v>
      </c>
      <c r="I37" s="8" t="s">
        <v>11</v>
      </c>
      <c r="J37" s="8" t="s">
        <v>11</v>
      </c>
      <c r="K37" s="8" t="s">
        <v>161</v>
      </c>
    </row>
    <row r="38" spans="1:11" ht="17.45" customHeight="1">
      <c r="A38" s="4">
        <v>14481706</v>
      </c>
      <c r="B38" s="5">
        <v>657</v>
      </c>
      <c r="C38" s="4" t="s">
        <v>125</v>
      </c>
      <c r="D38" s="4" t="s">
        <v>126</v>
      </c>
      <c r="E38" s="4" t="s">
        <v>7</v>
      </c>
      <c r="F38" s="4" t="s">
        <v>7</v>
      </c>
      <c r="G38" s="5" t="s">
        <v>12</v>
      </c>
      <c r="H38" s="5" t="s">
        <v>12</v>
      </c>
      <c r="I38" s="5" t="s">
        <v>12</v>
      </c>
      <c r="J38" s="5" t="s">
        <v>12</v>
      </c>
      <c r="K38" s="5" t="s">
        <v>12</v>
      </c>
    </row>
    <row r="39" spans="1:11" ht="17.45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161</v>
      </c>
      <c r="H39" s="5" t="s">
        <v>161</v>
      </c>
      <c r="I39" s="5" t="s">
        <v>12</v>
      </c>
      <c r="J39" s="5" t="s">
        <v>12</v>
      </c>
      <c r="K39" s="5" t="s">
        <v>12</v>
      </c>
    </row>
    <row r="40" spans="1:11" ht="17.45" customHeight="1">
      <c r="A40" s="4">
        <v>14480714</v>
      </c>
      <c r="B40" s="5">
        <v>630</v>
      </c>
      <c r="C40" s="4" t="s">
        <v>118</v>
      </c>
      <c r="D40" s="4" t="s">
        <v>15</v>
      </c>
      <c r="E40" s="4" t="s">
        <v>8</v>
      </c>
      <c r="F40" s="4" t="s">
        <v>8</v>
      </c>
      <c r="G40" s="5" t="s">
        <v>11</v>
      </c>
      <c r="H40" s="5" t="s">
        <v>11</v>
      </c>
      <c r="I40" s="5" t="s">
        <v>11</v>
      </c>
      <c r="J40" s="5" t="s">
        <v>11</v>
      </c>
      <c r="K40" s="5" t="s">
        <v>11</v>
      </c>
    </row>
    <row r="41" spans="1:11" ht="17.45" customHeight="1">
      <c r="A41" s="4">
        <v>14481380</v>
      </c>
      <c r="B41" s="5">
        <v>649</v>
      </c>
      <c r="C41" s="4" t="s">
        <v>143</v>
      </c>
      <c r="D41" s="4" t="s">
        <v>2</v>
      </c>
      <c r="E41" s="4" t="s">
        <v>150</v>
      </c>
      <c r="F41" s="4" t="s">
        <v>64</v>
      </c>
      <c r="G41" s="5" t="s">
        <v>11</v>
      </c>
      <c r="H41" s="5" t="s">
        <v>11</v>
      </c>
      <c r="I41" s="5" t="s">
        <v>11</v>
      </c>
      <c r="J41" s="5" t="s">
        <v>11</v>
      </c>
      <c r="K41" s="5" t="s">
        <v>12</v>
      </c>
    </row>
    <row r="42" spans="1:11" ht="17.45" customHeight="1">
      <c r="A42" s="4">
        <v>14490311</v>
      </c>
      <c r="B42" s="5">
        <v>669</v>
      </c>
      <c r="C42" s="4" t="s">
        <v>151</v>
      </c>
      <c r="D42" s="4" t="s">
        <v>152</v>
      </c>
      <c r="E42" s="4" t="s">
        <v>8</v>
      </c>
      <c r="F42" s="4" t="s">
        <v>8</v>
      </c>
      <c r="G42" s="5" t="s">
        <v>11</v>
      </c>
      <c r="H42" s="5" t="s">
        <v>161</v>
      </c>
      <c r="I42" s="5" t="s">
        <v>11</v>
      </c>
      <c r="J42" s="5" t="s">
        <v>11</v>
      </c>
      <c r="K42" s="5" t="s">
        <v>11</v>
      </c>
    </row>
    <row r="43" spans="1:11" ht="17.45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150</v>
      </c>
      <c r="F43" s="4" t="s">
        <v>150</v>
      </c>
      <c r="G43" s="5" t="s">
        <v>161</v>
      </c>
      <c r="H43" s="5" t="s">
        <v>161</v>
      </c>
      <c r="I43" s="5" t="s">
        <v>161</v>
      </c>
      <c r="J43" s="5" t="s">
        <v>161</v>
      </c>
      <c r="K43" s="5" t="s">
        <v>161</v>
      </c>
    </row>
    <row r="44" spans="1:11" ht="17.45" customHeight="1" thickBot="1">
      <c r="A44" s="4">
        <v>14481774</v>
      </c>
      <c r="B44" s="5">
        <v>661</v>
      </c>
      <c r="C44" s="4" t="s">
        <v>153</v>
      </c>
      <c r="D44" s="4" t="s">
        <v>51</v>
      </c>
      <c r="E44" s="4" t="s">
        <v>9</v>
      </c>
      <c r="F44" s="4" t="s">
        <v>9</v>
      </c>
      <c r="G44" s="5" t="s">
        <v>11</v>
      </c>
      <c r="H44" s="5" t="s">
        <v>11</v>
      </c>
      <c r="I44" s="5" t="s">
        <v>11</v>
      </c>
      <c r="J44" s="5" t="s">
        <v>11</v>
      </c>
      <c r="K44" s="5" t="s">
        <v>11</v>
      </c>
    </row>
    <row r="45" spans="1:11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156</v>
      </c>
      <c r="I45" s="14" t="s">
        <v>157</v>
      </c>
      <c r="J45" s="14" t="s">
        <v>158</v>
      </c>
      <c r="K45" s="14" t="s">
        <v>159</v>
      </c>
    </row>
    <row r="46" spans="1:11" ht="17.45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11</v>
      </c>
      <c r="J46" s="5" t="s">
        <v>11</v>
      </c>
      <c r="K46" s="5" t="s">
        <v>161</v>
      </c>
    </row>
    <row r="47" spans="1:11" ht="17.45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  <c r="H47" s="15" t="s">
        <v>11</v>
      </c>
      <c r="I47" s="15" t="s">
        <v>11</v>
      </c>
      <c r="J47" s="15" t="s">
        <v>11</v>
      </c>
      <c r="K47" s="15" t="s">
        <v>11</v>
      </c>
    </row>
    <row r="48" spans="1:11" ht="17.45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150</v>
      </c>
      <c r="F48" s="7" t="s">
        <v>150</v>
      </c>
      <c r="G48" s="15" t="s">
        <v>11</v>
      </c>
      <c r="H48" s="15" t="s">
        <v>11</v>
      </c>
      <c r="I48" s="15" t="s">
        <v>11</v>
      </c>
      <c r="J48" s="15" t="s">
        <v>11</v>
      </c>
      <c r="K48" s="15" t="s">
        <v>161</v>
      </c>
    </row>
    <row r="49" spans="1:11" ht="17.45" customHeight="1">
      <c r="A49" s="4">
        <v>14480174</v>
      </c>
      <c r="B49" s="5">
        <v>612</v>
      </c>
      <c r="C49" s="7" t="s">
        <v>107</v>
      </c>
      <c r="D49" s="7" t="s">
        <v>108</v>
      </c>
      <c r="E49" s="7" t="s">
        <v>8</v>
      </c>
      <c r="F49" s="7" t="s">
        <v>8</v>
      </c>
      <c r="G49" s="15" t="s">
        <v>11</v>
      </c>
      <c r="H49" s="15" t="s">
        <v>11</v>
      </c>
      <c r="I49" s="15" t="s">
        <v>11</v>
      </c>
      <c r="J49" s="15" t="s">
        <v>11</v>
      </c>
      <c r="K49" s="15" t="s">
        <v>11</v>
      </c>
    </row>
    <row r="50" spans="1:11" ht="17.45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11</v>
      </c>
      <c r="H50" s="15" t="s">
        <v>11</v>
      </c>
      <c r="I50" s="15" t="s">
        <v>11</v>
      </c>
      <c r="J50" s="15" t="s">
        <v>11</v>
      </c>
      <c r="K50" s="15" t="s">
        <v>12</v>
      </c>
    </row>
    <row r="51" spans="1:11" ht="17.45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12</v>
      </c>
      <c r="H51" s="15" t="s">
        <v>11</v>
      </c>
      <c r="I51" s="15" t="s">
        <v>12</v>
      </c>
      <c r="J51" s="15" t="s">
        <v>12</v>
      </c>
      <c r="K51" s="15" t="s">
        <v>161</v>
      </c>
    </row>
    <row r="52" spans="1:11" ht="17.45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161</v>
      </c>
      <c r="H52" s="15" t="s">
        <v>161</v>
      </c>
      <c r="I52" s="15" t="s">
        <v>161</v>
      </c>
      <c r="J52" s="15" t="s">
        <v>161</v>
      </c>
      <c r="K52" s="15" t="s">
        <v>161</v>
      </c>
    </row>
    <row r="53" spans="1:11" ht="17.45" customHeight="1">
      <c r="A53" s="4">
        <v>14480725</v>
      </c>
      <c r="B53" s="5">
        <v>632</v>
      </c>
      <c r="C53" s="7" t="s">
        <v>132</v>
      </c>
      <c r="D53" s="7" t="s">
        <v>133</v>
      </c>
      <c r="E53" s="7" t="s">
        <v>8</v>
      </c>
      <c r="F53" s="7" t="s">
        <v>8</v>
      </c>
      <c r="G53" s="15" t="s">
        <v>11</v>
      </c>
      <c r="H53" s="15" t="s">
        <v>11</v>
      </c>
      <c r="I53" s="15" t="s">
        <v>11</v>
      </c>
      <c r="J53" s="15" t="s">
        <v>11</v>
      </c>
      <c r="K53" s="15" t="s">
        <v>11</v>
      </c>
    </row>
    <row r="54" spans="1:11" ht="17.45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12</v>
      </c>
      <c r="H54" s="15" t="s">
        <v>11</v>
      </c>
      <c r="I54" s="15" t="s">
        <v>11</v>
      </c>
      <c r="J54" s="15" t="s">
        <v>11</v>
      </c>
      <c r="K54" s="15" t="s">
        <v>11</v>
      </c>
    </row>
    <row r="55" spans="1:11" ht="17.45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161</v>
      </c>
      <c r="H55" s="15" t="s">
        <v>161</v>
      </c>
      <c r="I55" s="15" t="s">
        <v>161</v>
      </c>
      <c r="J55" s="15" t="s">
        <v>161</v>
      </c>
      <c r="K55" s="15" t="s">
        <v>11</v>
      </c>
    </row>
    <row r="56" spans="1:11" ht="17.45" customHeight="1">
      <c r="A56" s="4">
        <v>14481754</v>
      </c>
      <c r="B56" s="5">
        <v>660</v>
      </c>
      <c r="C56" s="7" t="s">
        <v>127</v>
      </c>
      <c r="D56" s="7" t="s">
        <v>1</v>
      </c>
      <c r="E56" s="7" t="s">
        <v>9</v>
      </c>
      <c r="F56" s="7" t="s">
        <v>9</v>
      </c>
      <c r="G56" s="15" t="s">
        <v>11</v>
      </c>
      <c r="H56" s="15" t="s">
        <v>11</v>
      </c>
      <c r="I56" s="15" t="s">
        <v>11</v>
      </c>
      <c r="J56" s="15" t="s">
        <v>11</v>
      </c>
      <c r="K56" s="15" t="s">
        <v>11</v>
      </c>
    </row>
    <row r="57" spans="1:11" ht="17.45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11</v>
      </c>
      <c r="H57" s="15" t="s">
        <v>11</v>
      </c>
      <c r="I57" s="15" t="s">
        <v>11</v>
      </c>
      <c r="J57" s="15" t="s">
        <v>11</v>
      </c>
      <c r="K57" s="15" t="s">
        <v>11</v>
      </c>
    </row>
    <row r="58" spans="1:11" ht="17.45" customHeight="1">
      <c r="A58" s="4">
        <v>14480143</v>
      </c>
      <c r="B58" s="5">
        <v>610</v>
      </c>
      <c r="C58" s="7" t="s">
        <v>142</v>
      </c>
      <c r="D58" s="7" t="s">
        <v>72</v>
      </c>
      <c r="E58" s="7" t="s">
        <v>150</v>
      </c>
      <c r="F58" s="7" t="s">
        <v>150</v>
      </c>
      <c r="G58" s="15" t="s">
        <v>11</v>
      </c>
      <c r="H58" s="15" t="s">
        <v>11</v>
      </c>
      <c r="I58" s="15" t="s">
        <v>11</v>
      </c>
      <c r="J58" s="15" t="s">
        <v>11</v>
      </c>
      <c r="K58" s="15" t="s">
        <v>12</v>
      </c>
    </row>
    <row r="59" spans="1:11" ht="17.45" customHeight="1">
      <c r="A59" s="4">
        <v>14481816</v>
      </c>
      <c r="B59" s="5">
        <v>664</v>
      </c>
      <c r="C59" s="7" t="s">
        <v>129</v>
      </c>
      <c r="D59" s="7" t="s">
        <v>4</v>
      </c>
      <c r="E59" s="7" t="s">
        <v>150</v>
      </c>
      <c r="F59" s="7" t="s">
        <v>150</v>
      </c>
      <c r="G59" s="15" t="s">
        <v>11</v>
      </c>
      <c r="H59" s="15" t="s">
        <v>11</v>
      </c>
      <c r="I59" s="15" t="s">
        <v>11</v>
      </c>
      <c r="J59" s="15" t="s">
        <v>11</v>
      </c>
      <c r="K59" s="15" t="s">
        <v>12</v>
      </c>
    </row>
    <row r="60" spans="1:11" ht="17.45" customHeight="1">
      <c r="A60" s="4">
        <v>14481184</v>
      </c>
      <c r="B60" s="5">
        <v>645</v>
      </c>
      <c r="C60" s="7" t="s">
        <v>144</v>
      </c>
      <c r="D60" s="7" t="s">
        <v>58</v>
      </c>
      <c r="E60" s="7" t="s">
        <v>150</v>
      </c>
      <c r="F60" s="7" t="s">
        <v>150</v>
      </c>
      <c r="G60" s="15" t="s">
        <v>12</v>
      </c>
      <c r="H60" s="15" t="s">
        <v>11</v>
      </c>
      <c r="I60" s="15" t="s">
        <v>11</v>
      </c>
      <c r="J60" s="15" t="s">
        <v>11</v>
      </c>
      <c r="K60" s="15" t="s">
        <v>161</v>
      </c>
    </row>
    <row r="61" spans="1:11" ht="17.45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12</v>
      </c>
      <c r="H61" s="15" t="s">
        <v>12</v>
      </c>
      <c r="I61" s="15" t="s">
        <v>12</v>
      </c>
      <c r="J61" s="15" t="s">
        <v>12</v>
      </c>
      <c r="K61" s="15" t="s">
        <v>11</v>
      </c>
    </row>
    <row r="62" spans="1:11" ht="17.45" customHeight="1">
      <c r="A62" s="4">
        <v>14481046</v>
      </c>
      <c r="B62" s="5">
        <v>639</v>
      </c>
      <c r="C62" s="7" t="s">
        <v>83</v>
      </c>
      <c r="D62" s="7" t="s">
        <v>117</v>
      </c>
      <c r="E62" s="7" t="s">
        <v>9</v>
      </c>
      <c r="F62" s="7" t="s">
        <v>9</v>
      </c>
      <c r="G62" s="15" t="s">
        <v>12</v>
      </c>
      <c r="H62" s="15" t="s">
        <v>11</v>
      </c>
      <c r="I62" s="15" t="s">
        <v>11</v>
      </c>
      <c r="J62" s="15" t="s">
        <v>11</v>
      </c>
      <c r="K62" s="15" t="s">
        <v>11</v>
      </c>
    </row>
    <row r="63" spans="1:11" ht="17.45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11</v>
      </c>
      <c r="H63" s="15" t="s">
        <v>11</v>
      </c>
      <c r="I63" s="15" t="s">
        <v>11</v>
      </c>
      <c r="J63" s="15" t="s">
        <v>11</v>
      </c>
      <c r="K63" s="15" t="s">
        <v>11</v>
      </c>
    </row>
    <row r="64" spans="1:11" ht="17.45" customHeight="1">
      <c r="A64" s="4">
        <v>14481345</v>
      </c>
      <c r="B64" s="5">
        <v>647</v>
      </c>
      <c r="C64" s="6" t="s">
        <v>122</v>
      </c>
      <c r="D64" s="4" t="s">
        <v>56</v>
      </c>
      <c r="E64" s="4" t="s">
        <v>150</v>
      </c>
      <c r="F64" s="4" t="s">
        <v>150</v>
      </c>
      <c r="G64" s="15" t="s">
        <v>11</v>
      </c>
      <c r="H64" s="15" t="s">
        <v>11</v>
      </c>
      <c r="I64" s="15" t="s">
        <v>11</v>
      </c>
      <c r="J64" s="15" t="s">
        <v>11</v>
      </c>
      <c r="K64" s="15" t="s">
        <v>12</v>
      </c>
    </row>
    <row r="65" spans="1:11" ht="17.45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12</v>
      </c>
      <c r="H65" s="15" t="s">
        <v>12</v>
      </c>
      <c r="I65" s="15" t="s">
        <v>12</v>
      </c>
      <c r="J65" s="15" t="s">
        <v>12</v>
      </c>
      <c r="K65" s="15" t="s">
        <v>12</v>
      </c>
    </row>
    <row r="66" spans="1:11" ht="17.45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150</v>
      </c>
      <c r="F66" s="7" t="s">
        <v>64</v>
      </c>
      <c r="G66" s="15" t="s">
        <v>11</v>
      </c>
      <c r="H66" s="15" t="s">
        <v>11</v>
      </c>
      <c r="I66" s="15" t="s">
        <v>11</v>
      </c>
      <c r="J66" s="15" t="s">
        <v>11</v>
      </c>
      <c r="K66" s="15" t="s">
        <v>12</v>
      </c>
    </row>
    <row r="67" spans="1:11" ht="17.45" customHeight="1">
      <c r="A67" s="4">
        <v>14490329</v>
      </c>
      <c r="B67" s="5">
        <v>671</v>
      </c>
      <c r="C67" s="7" t="s">
        <v>131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11</v>
      </c>
      <c r="I67" s="15" t="s">
        <v>11</v>
      </c>
      <c r="J67" s="15" t="s">
        <v>11</v>
      </c>
      <c r="K67" s="15" t="s">
        <v>11</v>
      </c>
    </row>
    <row r="68" spans="1:11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150</v>
      </c>
      <c r="F68" s="7" t="s">
        <v>64</v>
      </c>
      <c r="G68" s="15" t="s">
        <v>11</v>
      </c>
      <c r="H68" s="15" t="s">
        <v>11</v>
      </c>
      <c r="I68" s="15" t="s">
        <v>11</v>
      </c>
      <c r="J68" s="15" t="s">
        <v>11</v>
      </c>
      <c r="K68" s="15" t="s">
        <v>12</v>
      </c>
    </row>
    <row r="69" spans="1:11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  <c r="H69" s="15" t="s">
        <v>11</v>
      </c>
      <c r="I69" s="15" t="s">
        <v>11</v>
      </c>
      <c r="J69" s="15" t="s">
        <v>11</v>
      </c>
      <c r="K69" s="15" t="s">
        <v>11</v>
      </c>
    </row>
    <row r="70" spans="1:11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11</v>
      </c>
      <c r="I70" s="15" t="s">
        <v>11</v>
      </c>
      <c r="J70" s="15" t="s">
        <v>11</v>
      </c>
      <c r="K70" s="15" t="s">
        <v>11</v>
      </c>
    </row>
    <row r="71" spans="1:11" ht="17.45" customHeight="1">
      <c r="A71" s="4">
        <v>14490363</v>
      </c>
      <c r="B71" s="5">
        <v>672</v>
      </c>
      <c r="C71" s="7" t="s">
        <v>34</v>
      </c>
      <c r="D71" s="7" t="s">
        <v>136</v>
      </c>
      <c r="E71" s="7" t="s">
        <v>7</v>
      </c>
      <c r="F71" s="7" t="s">
        <v>7</v>
      </c>
      <c r="G71" s="15" t="s">
        <v>12</v>
      </c>
      <c r="H71" s="15" t="s">
        <v>12</v>
      </c>
      <c r="I71" s="15" t="s">
        <v>12</v>
      </c>
      <c r="J71" s="15" t="s">
        <v>12</v>
      </c>
      <c r="K71" s="15" t="s">
        <v>12</v>
      </c>
    </row>
    <row r="72" spans="1:11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12</v>
      </c>
      <c r="H72" s="15" t="s">
        <v>11</v>
      </c>
      <c r="I72" s="15" t="s">
        <v>11</v>
      </c>
      <c r="J72" s="15" t="s">
        <v>11</v>
      </c>
      <c r="K72" s="15" t="s">
        <v>11</v>
      </c>
    </row>
    <row r="73" spans="1:11" ht="17.45" customHeight="1">
      <c r="A73" s="4">
        <v>14480242</v>
      </c>
      <c r="B73" s="5">
        <v>615</v>
      </c>
      <c r="C73" s="7" t="s">
        <v>109</v>
      </c>
      <c r="D73" s="7" t="s">
        <v>135</v>
      </c>
      <c r="E73" s="7" t="s">
        <v>27</v>
      </c>
      <c r="F73" s="7" t="s">
        <v>27</v>
      </c>
      <c r="G73" s="15" t="s">
        <v>12</v>
      </c>
      <c r="H73" s="15" t="s">
        <v>11</v>
      </c>
      <c r="I73" s="15" t="s">
        <v>12</v>
      </c>
      <c r="J73" s="15" t="s">
        <v>12</v>
      </c>
      <c r="K73" s="15" t="s">
        <v>160</v>
      </c>
    </row>
    <row r="74" spans="1:11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11</v>
      </c>
      <c r="H74" s="15" t="s">
        <v>11</v>
      </c>
      <c r="I74" s="15" t="s">
        <v>11</v>
      </c>
      <c r="J74" s="15" t="s">
        <v>11</v>
      </c>
      <c r="K74" s="15" t="s">
        <v>11</v>
      </c>
    </row>
    <row r="75" spans="1:11" ht="17.45" customHeight="1">
      <c r="A75" s="4">
        <v>14480461</v>
      </c>
      <c r="B75" s="5">
        <v>621</v>
      </c>
      <c r="C75" s="7" t="s">
        <v>112</v>
      </c>
      <c r="D75" s="7" t="s">
        <v>113</v>
      </c>
      <c r="E75" s="7" t="s">
        <v>9</v>
      </c>
      <c r="F75" s="7" t="s">
        <v>9</v>
      </c>
      <c r="G75" s="15" t="s">
        <v>11</v>
      </c>
      <c r="H75" s="15" t="s">
        <v>11</v>
      </c>
      <c r="I75" s="15" t="s">
        <v>11</v>
      </c>
      <c r="J75" s="15" t="s">
        <v>11</v>
      </c>
      <c r="K75" s="15" t="s">
        <v>11</v>
      </c>
    </row>
    <row r="76" spans="1:11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11</v>
      </c>
      <c r="H76" s="15" t="s">
        <v>11</v>
      </c>
      <c r="I76" s="15" t="s">
        <v>11</v>
      </c>
      <c r="J76" s="15" t="s">
        <v>11</v>
      </c>
      <c r="K76" s="15" t="s">
        <v>11</v>
      </c>
    </row>
    <row r="77" spans="1:11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11</v>
      </c>
      <c r="I77" s="15" t="s">
        <v>11</v>
      </c>
      <c r="J77" s="15" t="s">
        <v>11</v>
      </c>
      <c r="K77" s="15" t="s">
        <v>11</v>
      </c>
    </row>
    <row r="78" spans="1:11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150</v>
      </c>
      <c r="F78" s="7" t="s">
        <v>150</v>
      </c>
      <c r="G78" s="15" t="s">
        <v>11</v>
      </c>
      <c r="H78" s="15" t="s">
        <v>11</v>
      </c>
      <c r="I78" s="15" t="s">
        <v>11</v>
      </c>
      <c r="J78" s="15" t="s">
        <v>11</v>
      </c>
      <c r="K78" s="15" t="s">
        <v>12</v>
      </c>
    </row>
    <row r="79" spans="1:11" ht="17.45" customHeight="1">
      <c r="A79" s="4">
        <v>14481595</v>
      </c>
      <c r="B79" s="5">
        <v>654</v>
      </c>
      <c r="C79" s="4" t="s">
        <v>148</v>
      </c>
      <c r="D79" s="4" t="s">
        <v>149</v>
      </c>
      <c r="E79" s="4" t="s">
        <v>7</v>
      </c>
      <c r="F79" s="4" t="s">
        <v>7</v>
      </c>
      <c r="G79" s="15" t="s">
        <v>12</v>
      </c>
      <c r="H79" s="15" t="s">
        <v>12</v>
      </c>
      <c r="I79" s="15" t="s">
        <v>12</v>
      </c>
      <c r="J79" s="15" t="s">
        <v>12</v>
      </c>
      <c r="K79" s="15" t="s">
        <v>12</v>
      </c>
    </row>
    <row r="80" spans="1:11" ht="17.45" customHeight="1">
      <c r="A80" s="4">
        <v>14480624</v>
      </c>
      <c r="B80" s="19">
        <v>628</v>
      </c>
      <c r="C80" s="7" t="s">
        <v>116</v>
      </c>
      <c r="D80" s="7" t="s">
        <v>117</v>
      </c>
      <c r="E80" s="7" t="s">
        <v>150</v>
      </c>
      <c r="F80" s="7" t="s">
        <v>64</v>
      </c>
      <c r="G80" s="5" t="s">
        <v>12</v>
      </c>
      <c r="H80" s="5" t="s">
        <v>11</v>
      </c>
      <c r="I80" s="5" t="s">
        <v>11</v>
      </c>
      <c r="J80" s="5" t="s">
        <v>11</v>
      </c>
      <c r="K80" s="5" t="s">
        <v>12</v>
      </c>
    </row>
    <row r="81" spans="1:17" ht="17.45" customHeight="1">
      <c r="A81" s="6">
        <v>14490536</v>
      </c>
      <c r="B81" s="8">
        <v>677</v>
      </c>
      <c r="C81" s="4" t="s">
        <v>116</v>
      </c>
      <c r="D81" s="4" t="s">
        <v>134</v>
      </c>
      <c r="E81" s="4" t="s">
        <v>8</v>
      </c>
      <c r="F81" s="4" t="s">
        <v>8</v>
      </c>
      <c r="G81" s="5" t="s">
        <v>11</v>
      </c>
      <c r="H81" s="5" t="s">
        <v>11</v>
      </c>
      <c r="I81" s="5" t="s">
        <v>11</v>
      </c>
      <c r="J81" s="5" t="s">
        <v>11</v>
      </c>
      <c r="K81" s="5" t="s">
        <v>11</v>
      </c>
    </row>
    <row r="82" spans="1:17" ht="17.45" customHeight="1" thickBot="1">
      <c r="A82" s="4">
        <v>14480388</v>
      </c>
      <c r="B82" s="5">
        <v>618</v>
      </c>
      <c r="C82" s="6" t="s">
        <v>110</v>
      </c>
      <c r="D82" s="4" t="s">
        <v>111</v>
      </c>
      <c r="E82" s="4" t="s">
        <v>27</v>
      </c>
      <c r="F82" s="4" t="s">
        <v>27</v>
      </c>
      <c r="G82" s="32" t="s">
        <v>12</v>
      </c>
      <c r="H82" s="32" t="s">
        <v>11</v>
      </c>
      <c r="I82" s="32" t="s">
        <v>12</v>
      </c>
      <c r="J82" s="32" t="s">
        <v>12</v>
      </c>
      <c r="K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>COUNTIF(G2:G82,"1. Mehr")</f>
        <v>43</v>
      </c>
      <c r="H83" s="29">
        <f>COUNTIF(H2:H82,"1. Mehr")</f>
        <v>55</v>
      </c>
      <c r="I83" s="29">
        <f>COUNTIF(I2:I82,"1. Mehr")</f>
        <v>53</v>
      </c>
      <c r="J83" s="29">
        <f>COUNTIF(J2:J82,"1. Mehr")</f>
        <v>52</v>
      </c>
      <c r="K83" s="29">
        <f>COUNTIF(K2:K82,"1. Mehr")</f>
        <v>31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>COUNTIF(G2:G82,"2. Mehr")</f>
        <v>27</v>
      </c>
      <c r="H84" s="16">
        <f>COUNTIF(H2:H82,"2. Mehr")</f>
        <v>15</v>
      </c>
      <c r="I84" s="16">
        <f>COUNTIF(I2:I82,"2. Mehr")</f>
        <v>18</v>
      </c>
      <c r="J84" s="16">
        <f>COUNTIF(J2:J82,"2. Mehr")</f>
        <v>18</v>
      </c>
      <c r="K84" s="16">
        <f>COUNTIF(K2:K82,"2. Mehr")</f>
        <v>33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  <c r="J85" s="17">
        <f>COUNTIF(J2:J82,"3. Mehr")</f>
        <v>0</v>
      </c>
      <c r="K85" s="17">
        <f>COUNTIF(K2:K82,"3. Mehr")</f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>COUNTIF(G2:G82,"Enth")</f>
        <v>1</v>
      </c>
      <c r="H86" s="27">
        <f>COUNTIF(H2:H82,"Enth")</f>
        <v>0</v>
      </c>
      <c r="I86" s="27">
        <f>COUNTIF(I2:I82,"Enth")</f>
        <v>0</v>
      </c>
      <c r="J86" s="27">
        <f>COUNTIF(J2:J82,"Enth")</f>
        <v>0</v>
      </c>
      <c r="K86" s="27">
        <f>COUNTIF(K2:K82,"Enth")</f>
        <v>1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>COUNTIF(G2:G82,"V/A/N")</f>
        <v>9</v>
      </c>
      <c r="H87" s="30">
        <f>COUNTIF(H2:H82,"V/A/N")</f>
        <v>10</v>
      </c>
      <c r="I87" s="30">
        <f>COUNTIF(I2:I82,"V/A/N")</f>
        <v>9</v>
      </c>
      <c r="J87" s="30">
        <f>COUNTIF(J2:J82,"V/A/N")</f>
        <v>10</v>
      </c>
      <c r="K87" s="30">
        <f>COUNTIF(K2:K82,"V/A/N")</f>
        <v>15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>SUM(G83:G87)</f>
        <v>80</v>
      </c>
      <c r="H88" s="21">
        <f>SUM(H83:H87)</f>
        <v>80</v>
      </c>
      <c r="I88" s="21">
        <f>SUM(I83:I87)</f>
        <v>80</v>
      </c>
      <c r="J88" s="21">
        <f>SUM(J83:J87)</f>
        <v>80</v>
      </c>
      <c r="K88" s="21">
        <f>SUM(K83:K87)</f>
        <v>80</v>
      </c>
    </row>
    <row r="89" spans="1:17" ht="15" customHeight="1" thickTop="1"/>
    <row r="90" spans="1:17" ht="15" customHeight="1">
      <c r="C90" s="13" t="s">
        <v>6</v>
      </c>
      <c r="D90" s="13" t="s">
        <v>162</v>
      </c>
      <c r="E90" s="13"/>
      <c r="F90" s="13"/>
      <c r="G90" s="13"/>
      <c r="H90" s="13"/>
      <c r="I90" s="13" t="s">
        <v>163</v>
      </c>
      <c r="J90" s="13"/>
      <c r="K90" s="13"/>
      <c r="L90" s="13"/>
      <c r="M90" s="13" t="s">
        <v>164</v>
      </c>
      <c r="N90" s="13"/>
      <c r="O90" s="13"/>
      <c r="P90" s="13"/>
      <c r="Q90" s="33" t="s">
        <v>165</v>
      </c>
    </row>
    <row r="91" spans="1:17" ht="15.75">
      <c r="D91" s="13"/>
      <c r="Q91" s="34"/>
    </row>
    <row r="92" spans="1:17" ht="15.6" customHeight="1">
      <c r="C92" s="3" t="s">
        <v>166</v>
      </c>
      <c r="D92" s="35" t="s">
        <v>172</v>
      </c>
      <c r="E92" s="35"/>
      <c r="F92" s="35"/>
      <c r="G92" s="35"/>
      <c r="H92" s="35"/>
      <c r="I92" s="36" t="s">
        <v>173</v>
      </c>
      <c r="J92" s="36"/>
      <c r="K92" s="36"/>
      <c r="L92" s="36"/>
      <c r="M92" s="3" t="s">
        <v>11</v>
      </c>
      <c r="N92" s="36" t="s">
        <v>174</v>
      </c>
      <c r="O92" s="36"/>
      <c r="P92" s="36"/>
      <c r="Q92" s="34">
        <v>43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175</v>
      </c>
      <c r="O93" s="36"/>
      <c r="P93" s="36"/>
      <c r="Q93" s="34">
        <v>27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167</v>
      </c>
      <c r="N95" s="36" t="s">
        <v>14</v>
      </c>
      <c r="O95" s="36"/>
      <c r="P95" s="36"/>
      <c r="Q95" s="34">
        <v>1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9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168</v>
      </c>
      <c r="D99" s="35" t="s">
        <v>182</v>
      </c>
      <c r="E99" s="35"/>
      <c r="F99" s="35"/>
      <c r="G99" s="35"/>
      <c r="H99" s="35"/>
      <c r="I99" s="36" t="s">
        <v>173</v>
      </c>
      <c r="J99" s="36"/>
      <c r="K99" s="36"/>
      <c r="L99" s="36"/>
      <c r="M99" s="3" t="s">
        <v>11</v>
      </c>
      <c r="N99" s="36" t="s">
        <v>174</v>
      </c>
      <c r="O99" s="36"/>
      <c r="P99" s="36"/>
      <c r="Q99" s="34">
        <v>55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12</v>
      </c>
      <c r="N100" s="36" t="s">
        <v>176</v>
      </c>
      <c r="O100" s="36"/>
      <c r="P100" s="36"/>
      <c r="Q100" s="34">
        <v>15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13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167</v>
      </c>
      <c r="N102" s="36" t="s">
        <v>14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94</v>
      </c>
      <c r="N103" s="36"/>
      <c r="O103" s="36"/>
      <c r="P103" s="36"/>
      <c r="Q103" s="34">
        <v>10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169</v>
      </c>
      <c r="D106" s="35" t="s">
        <v>177</v>
      </c>
      <c r="E106" s="35"/>
      <c r="F106" s="35"/>
      <c r="G106" s="35"/>
      <c r="H106" s="35"/>
      <c r="I106" s="36" t="s">
        <v>173</v>
      </c>
      <c r="J106" s="36"/>
      <c r="K106" s="36"/>
      <c r="L106" s="36"/>
      <c r="M106" s="3" t="s">
        <v>11</v>
      </c>
      <c r="N106" s="36" t="s">
        <v>174</v>
      </c>
      <c r="O106" s="36"/>
      <c r="P106" s="36"/>
      <c r="Q106" s="34">
        <v>53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12</v>
      </c>
      <c r="N107" s="36" t="s">
        <v>176</v>
      </c>
      <c r="O107" s="36"/>
      <c r="P107" s="36"/>
      <c r="Q107" s="34">
        <v>18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167</v>
      </c>
      <c r="N109" s="36" t="s">
        <v>14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94</v>
      </c>
      <c r="N110" s="36"/>
      <c r="O110" s="36"/>
      <c r="P110" s="36"/>
      <c r="Q110" s="34">
        <v>9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170</v>
      </c>
      <c r="D113" s="35" t="s">
        <v>177</v>
      </c>
      <c r="E113" s="35"/>
      <c r="F113" s="35"/>
      <c r="G113" s="35"/>
      <c r="H113" s="35"/>
      <c r="I113" s="35" t="s">
        <v>178</v>
      </c>
      <c r="J113" s="35"/>
      <c r="K113" s="35"/>
      <c r="L113" s="35"/>
      <c r="M113" s="3" t="s">
        <v>11</v>
      </c>
      <c r="N113" s="36" t="s">
        <v>179</v>
      </c>
      <c r="O113" s="36"/>
      <c r="P113" s="36"/>
      <c r="Q113" s="34">
        <v>52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12</v>
      </c>
      <c r="N114" s="36" t="s">
        <v>180</v>
      </c>
      <c r="O114" s="36"/>
      <c r="P114" s="36"/>
      <c r="Q114" s="34">
        <v>18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13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167</v>
      </c>
      <c r="N116" s="36" t="s">
        <v>14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94</v>
      </c>
      <c r="N117" s="36"/>
      <c r="O117" s="36"/>
      <c r="P117" s="36"/>
      <c r="Q117" s="34">
        <v>10</v>
      </c>
    </row>
    <row r="118" spans="3:17" ht="15.75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>
      <c r="C120" s="3" t="s">
        <v>171</v>
      </c>
      <c r="D120" s="35" t="s">
        <v>181</v>
      </c>
      <c r="E120" s="35"/>
      <c r="F120" s="35"/>
      <c r="G120" s="35"/>
      <c r="H120" s="35"/>
      <c r="I120" s="36" t="s">
        <v>173</v>
      </c>
      <c r="J120" s="36"/>
      <c r="K120" s="36"/>
      <c r="L120" s="36"/>
      <c r="M120" s="3" t="s">
        <v>11</v>
      </c>
      <c r="N120" s="36" t="s">
        <v>176</v>
      </c>
      <c r="O120" s="36"/>
      <c r="P120" s="36"/>
      <c r="Q120" s="34">
        <v>31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12</v>
      </c>
      <c r="N121" s="36" t="s">
        <v>174</v>
      </c>
      <c r="O121" s="36"/>
      <c r="P121" s="36"/>
      <c r="Q121" s="34">
        <v>33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13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167</v>
      </c>
      <c r="N123" s="36" t="s">
        <v>14</v>
      </c>
      <c r="O123" s="36"/>
      <c r="P123" s="36"/>
      <c r="Q123" s="34">
        <v>1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94</v>
      </c>
      <c r="N124" s="36"/>
      <c r="O124" s="36"/>
      <c r="P124" s="36"/>
      <c r="Q124" s="34">
        <v>15</v>
      </c>
    </row>
    <row r="125" spans="3:17" ht="15.75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Q127" s="34"/>
    </row>
    <row r="128" spans="3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40"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K44 G46:K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16.12.2021,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2021-12-20T08:16:42Z</dcterms:modified>
</cp:coreProperties>
</file>